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15330" windowHeight="4605" activeTab="1"/>
  </bookViews>
  <sheets>
    <sheet name="dr M222 - PAG1." sheetId="2" r:id="rId1"/>
    <sheet name="dr M222 PAG2" sheetId="3" r:id="rId2"/>
  </sheets>
  <definedNames>
    <definedName name="_xlnm.Print_Area" localSheetId="0">'dr M222 - PAG1.'!$A$1:$F$67</definedName>
    <definedName name="_xlnm.Print_Area" localSheetId="1">'dr M222 PAG2'!$A$1:$F$62</definedName>
    <definedName name="_xlnm.Print_Titles" localSheetId="0">'dr M222 - PAG1.'!$5:$5</definedName>
  </definedNames>
  <calcPr calcId="125725"/>
</workbook>
</file>

<file path=xl/calcChain.xml><?xml version="1.0" encoding="utf-8"?>
<calcChain xmlns="http://schemas.openxmlformats.org/spreadsheetml/2006/main">
  <c r="B41" i="2"/>
  <c r="B42" s="1"/>
  <c r="A41"/>
  <c r="A42" s="1"/>
  <c r="A28" i="3"/>
  <c r="A29" s="1"/>
  <c r="B28"/>
  <c r="B29" s="1"/>
  <c r="A8"/>
  <c r="A9" s="1"/>
  <c r="A10" s="1"/>
  <c r="A11" s="1"/>
  <c r="A12" s="1"/>
  <c r="A13" s="1"/>
  <c r="A14" s="1"/>
  <c r="A15" s="1"/>
  <c r="A16" s="1"/>
  <c r="A17" s="1"/>
  <c r="A7"/>
  <c r="A18" l="1"/>
  <c r="A19" s="1"/>
  <c r="A20" s="1"/>
  <c r="A21" s="1"/>
  <c r="A22" s="1"/>
  <c r="A23" s="1"/>
  <c r="A24" s="1"/>
  <c r="A25" s="1"/>
  <c r="A26" s="1"/>
  <c r="A27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C450"/>
  <c r="C55"/>
  <c r="B7"/>
  <c r="B8" s="1"/>
  <c r="B9" s="1"/>
  <c r="B10" s="1"/>
  <c r="B11" s="1"/>
  <c r="B12" s="1"/>
  <c r="B13" s="1"/>
  <c r="B14" s="1"/>
  <c r="B15" s="1"/>
  <c r="C454" i="2"/>
  <c r="C59"/>
  <c r="B7"/>
  <c r="B8" s="1"/>
  <c r="B9" s="1"/>
  <c r="B10" s="1"/>
  <c r="B11" s="1"/>
  <c r="B12" s="1"/>
  <c r="B13" s="1"/>
  <c r="B14" s="1"/>
  <c r="B15" s="1"/>
  <c r="B16" s="1"/>
  <c r="B17" s="1"/>
  <c r="B18" s="1"/>
  <c r="B19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l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B18" i="3"/>
  <c r="B19" s="1"/>
  <c r="B20" s="1"/>
  <c r="B21" s="1"/>
  <c r="B22" s="1"/>
  <c r="B23" s="1"/>
  <c r="B24" s="1"/>
  <c r="B25" s="1"/>
  <c r="B26" s="1"/>
  <c r="B27" s="1"/>
  <c r="B30" s="1"/>
  <c r="B16"/>
  <c r="B17" s="1"/>
  <c r="B20" i="2"/>
  <c r="B21" s="1"/>
  <c r="B22" s="1"/>
  <c r="B23" s="1"/>
  <c r="B24" s="1"/>
  <c r="B25" s="1"/>
  <c r="B26" s="1"/>
  <c r="B29" l="1"/>
  <c r="B30" s="1"/>
  <c r="B31" s="1"/>
  <c r="B32" s="1"/>
  <c r="B33" s="1"/>
  <c r="B34" s="1"/>
  <c r="B35" s="1"/>
  <c r="B36" s="1"/>
  <c r="B37" s="1"/>
  <c r="B38" s="1"/>
  <c r="B39" s="1"/>
  <c r="B40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27"/>
  <c r="B28" s="1"/>
  <c r="B31" i="3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</calcChain>
</file>

<file path=xl/sharedStrings.xml><?xml version="1.0" encoding="utf-8"?>
<sst xmlns="http://schemas.openxmlformats.org/spreadsheetml/2006/main" count="338" uniqueCount="136">
  <si>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</si>
  <si>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</si>
  <si>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</si>
  <si>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</si>
  <si>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</si>
  <si>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</si>
  <si>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</si>
  <si>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</si>
  <si>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</si>
  <si>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</si>
  <si>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</si>
  <si>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</si>
  <si>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</si>
  <si>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</si>
  <si>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</si>
  <si>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</si>
  <si>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</si>
  <si>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</si>
  <si>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</si>
  <si>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</si>
  <si>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</si>
  <si>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</si>
  <si>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</si>
  <si>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</si>
  <si>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</si>
  <si>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</si>
  <si>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</si>
  <si>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</si>
  <si>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</si>
  <si>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</si>
  <si>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</si>
  <si>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</si>
  <si>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</si>
  <si>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</si>
  <si>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Impuesto sobre Sociedades. Impuesto sobre la Renta de no Residentes. Pago fraccionado</t>
  </si>
  <si>
    <t>ddmmaaaa</t>
  </si>
  <si>
    <t>X o blanco</t>
  </si>
  <si>
    <t>"1P", "2P" o "3P"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</si>
  <si>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</si>
  <si>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</si>
  <si>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</si>
  <si>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</si>
  <si>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</si>
  <si>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</si>
  <si>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</si>
  <si>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</si>
  <si>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>Modelo 222</t>
  </si>
  <si>
    <t>Identificación (1). Número de grupo</t>
  </si>
  <si>
    <t>Información adicional  (5). Numero de Referencia de Sociedades (NRS)</t>
  </si>
  <si>
    <t>Constante "222"</t>
  </si>
  <si>
    <t>Constante "&lt;/T22201&gt;"</t>
  </si>
  <si>
    <t>Constante "&lt;/T22202&gt;"</t>
  </si>
  <si>
    <t>Constante "02"</t>
  </si>
  <si>
    <t>2. Para facilitar la incorporación de datos al formulario se espera que el fichero esté localizado en C:\AEAT\ y que su nombre sea 222.txt</t>
  </si>
  <si>
    <t>Datos adicionales (3) - Tipo de gravamen del Impuesto sobre Sociedades del ejercicio en curso.</t>
  </si>
  <si>
    <t>Datos adicionales (3) - Grupos fiscales en los que al menos el 85% de los ingresos (…)</t>
  </si>
  <si>
    <t>Información adicional  (5). Comunicación de datos adicionales a la declaración</t>
  </si>
  <si>
    <t>Información adicional  (5). Comunicación de variación en la composición del grupo fiscal</t>
  </si>
  <si>
    <t>Información adicional  (5). Resultado consolidado del período [35]</t>
  </si>
  <si>
    <t>Declaración complementaria (6)</t>
  </si>
  <si>
    <t>Declaración complementaria (6). Número de justificante de la declaración anterior</t>
  </si>
  <si>
    <t xml:space="preserve">Domiciliación - IBAN </t>
  </si>
  <si>
    <t>nota 7</t>
  </si>
  <si>
    <t>7. Para el IBAN español deberá empezar por ES y únicamente se usan las primeras 24 posiciones.</t>
  </si>
  <si>
    <t>Identificación (1). NIF Entidad Dominante</t>
  </si>
  <si>
    <t>Identificación (1). Razón social Entidad Dominante</t>
  </si>
  <si>
    <t>Identificación (1). NIF Entidad Representante</t>
  </si>
  <si>
    <t>Identificación (1). Razón social Entidad Representante</t>
  </si>
  <si>
    <t>Datos adicionales (3) - Volumen de operaciones superior a 6.010.121 euros</t>
  </si>
  <si>
    <t>Datos adicionales (3) - Grupo de entidades en el que es aplicable el régimen de las entidades navieras en función del tonelaje</t>
  </si>
  <si>
    <t>Datos adicionales (3) - Grupo fiscal que aplica incentivos de empresa de reducida dimensión.</t>
  </si>
  <si>
    <t>Datos adicionales (3) - Cifra de negocios del grupo fiscal de los doce menses anteriores a la fecha de inicio del período impositivo es superior a 6.000.0.000 euros.</t>
  </si>
  <si>
    <t>Datos adicionales (3) - Importe neto de la cifra de negocios del grupo fiscal en los doce meses anteriores a la fecha de inicio del período impositivo:</t>
  </si>
  <si>
    <t>Información adicional  (5). Importe excluido por operacioens de quita o espera</t>
  </si>
  <si>
    <t>Información adicional  (5). Parte integrada en la base imponible por operacioens de quita o espera</t>
  </si>
  <si>
    <t>Datos adicionales (3) - Grupo de coperativas fiscalmente protegida u Otros grupos fiscales con posibilidad de aplicar dos tipos impositivos (ej. entidades ZEC)</t>
  </si>
  <si>
    <t>"0" No consta, 
"1" Grupo Cooperativas, 
"2" Otras grupos fiscales</t>
  </si>
  <si>
    <t>B) Liquidación. Mod. 40.3 LIS - B1 - Caso general. Base del pago fraccionado [16]</t>
  </si>
  <si>
    <t>B) Liquidación. Mod. 40.3 LIS - B1 - Caso general. Porcentaje [17]</t>
  </si>
  <si>
    <t>B) Liquidación. Mod. 40.3 LIS - B1 - Caso general. Dotaciones del art. 11.12 LIS del grupo (DF 4ª LIS) [49]</t>
  </si>
  <si>
    <t>B) Liquidación. Mod. 40.3 LIS - B1 - Caso general. Dotaciones del art. 11.12 LIS generadas previa  a la incorporación al grupo (DF 4ª LIS) [50]</t>
  </si>
  <si>
    <t>B) Liquidación. Mod. 40.3 LIS - B1 - Caso general. Compensación de cuotas negativas del grupo de períodos anteriores (sólo cooperativas)  [51]</t>
  </si>
  <si>
    <t>B) Liquidación. Mod. 40.3 LIS - B1 - Caso general. Compensación de cuotas negativas individuales de períodos anteriores a la incorporación al grupo (sólo cooperativas) [58]</t>
  </si>
  <si>
    <t>B) Liquidación. Mod. 40.3 LIS - B1 - Caso general. Reserva de nivelación (art. 105 LIS) convertido en cuotss (sólo entidades del art. 101 LIS) - Aumentos [52]</t>
  </si>
  <si>
    <t>B) Liquidación. Mod.40.3 LIS- B1 - Caso general. Reserva de nivelación (art. 105 LIS) convertido en cuotss (sólo entidades del art. 101 LIS) - Disminuciones [53]</t>
  </si>
  <si>
    <t>B) Liquidación. Mod. 40.3 LIS - B1 - Caso general. Resutlado previo (clave ([16] x [17]) - [49] - [50] - [51] + [52] - [53] [18]</t>
  </si>
  <si>
    <t>B) Liquidación. Mod. 40.3 LIS - B2 - Casos específicos. Base del pago fraccionado [19]</t>
  </si>
  <si>
    <t>B) Liquidación. Mod. 40.3 LIS - B2 - Casos específicos. Base a tipo 1 [20]</t>
  </si>
  <si>
    <t>B) Liquidación. Mod. 40.3 LIS - B2 - Casos específicos. Porcentaje [21]</t>
  </si>
  <si>
    <t>B) Liquidación. Mod. 40.3 LIS - B2 - Casos específicos. Importe del pago fraccionado [22]</t>
  </si>
  <si>
    <t>B) Liquidación. Mod. 40.3 LIS - B2 - Casos específicos. Base a tipo 2 [23]</t>
  </si>
  <si>
    <t>B) Liquidación. Mod. 40.3 LIS - B2 - Casos específicos. Porcentaje [24]</t>
  </si>
  <si>
    <t>B) Liquidación. Mod. 40.3 LIS - B2 - Casos específicos. Importe del pago fraccionado [25]</t>
  </si>
  <si>
    <t>B) Liquidación. Mod. 40.3 LIS - B2 - Casos específicos. Dotaciones del art. 11.12 LIS del grupo (DF 4ª LIS) [54]</t>
  </si>
  <si>
    <t>B) Liquidación. Mod. 40.3 LIS - B2 - Casos específicos. Dotaciones del art. 11.12 LIS generadas previa a la incorporación al grupo (DF 4ª LIS) [57]</t>
  </si>
  <si>
    <t>B) Liquidación. Mod. 40.3 LIS - B2 - Casos específicos. Compensación de cuotas negativas del grupo de períodos anteriores(sólo cooperativas) [42]</t>
  </si>
  <si>
    <t>B) Liquidación. Mod. 40.3 LIS - B2 - Casos específicos. Compensación de cuotas negativas individuales de períodos anteriores a la incorporación al grupo(sólo cooperativas) [43]</t>
  </si>
  <si>
    <t>B) Liquidación. Mod. 40.3 LIS - B2 - Reserva de nivelación (art. 105 LIS) (Sólo entidades art. 101 LIS) - Aumentos [55]</t>
  </si>
  <si>
    <t>B) Liquidación. Mod. 40.3 LIS - B2 - Reserva de nivelación (art.105 LIS) (Sólo entidades art.101 LIS) - Disminuciones [56]</t>
  </si>
  <si>
    <t>B) Liquidación. Mod. 40.3 LIS - B2 - Casos específicos. Resultado previo (claves [22]+[25]-[54]-[42]-[43]+[55]-[56]) [26]</t>
  </si>
  <si>
    <t>B) Liquidación. Mod. 40.3 LIS - B2 - Casos específicos. Bonificaciones correspondientes al período computado (total) [27]</t>
  </si>
  <si>
    <t>B) Liquidación. Mod. 40.3 LIS - B2 - Casos específicos. Retenciones e ingresos a cuenta (totales) practicados sobre ingresos del período computado [28]</t>
  </si>
  <si>
    <t>B) Liquidación. Mod. 40.3 LIS - B2 - Casos específicos. Volumen de operaciones en Territorio Común (%) [29]</t>
  </si>
  <si>
    <t>B) Liquidación. Mod. 40.3 LIS - B2 - Casos específicos. Pagos fraccionados anteriores correspondientes al período computado en Territorio Común (total) [30]</t>
  </si>
  <si>
    <t>B) Liquidación. Mod. 40.3 LIS - B2 - Casos específicos. Resultado de la declaración anterior (exclusivamente si ésta es complementaria) [31]</t>
  </si>
  <si>
    <t>B) Liquidación. Mod. 40.3 LIS - B2 - Casos específicos. Resultado [32]</t>
  </si>
  <si>
    <t>B) Liquidación. Mod. 40.3 LIS - B2 - Casos específicos. Mínimo a ingresar (sólo para empresas con CN igual o superior a 20 millones de euros) [33]</t>
  </si>
  <si>
    <t>B) Liquidación. Mod.40.3 LIS - B2 - Casos específicos. Cantidad a ingresar (mayor de claves [32] y [33]) [34]</t>
  </si>
  <si>
    <t>B) Liquidación. Mod. 40.3 LIS - Suma de resultados contables individuales (después del IS) [04]</t>
  </si>
  <si>
    <t>B) Liquidación. Mod. 40.3 LIS - Corrección por Impuesto sobre Sociedades - Aumentos [05]</t>
  </si>
  <si>
    <t>B) Liquidación. Mod. 40.3 LIS - Corrección por Impuesto sobre Sociedades - Disminuciones [06]</t>
  </si>
  <si>
    <t>B) Liquidación. Mod. 40.3 LIS - Reversión del 30% del importe de los gastos amortiz (exc.  emp. reducidas) - Aumentos [36]</t>
  </si>
  <si>
    <t>B) Liquidación. Mod. 40.3 LIS - Reversión del 30% del importe de los gastos amortiz (exc.  emp. reducidas) - Disminuciones [37]</t>
  </si>
  <si>
    <t>B) Liquidación. Mod. 40.3 LIS - Resto correcciones al resultado contable, excepto comp. BI Negativa ej. Ant. - Disminuciones [08]</t>
  </si>
  <si>
    <t>B) Liquidación. Mod. 40.3 LIS - Resto correcciones al resultado contable, excepto comp. BI Negativa ej. Ant. - Aumentos [07]</t>
  </si>
  <si>
    <t>B) Liquidación. Mod. 40.3 LIS - TOTAL. - Aumentos [38]</t>
  </si>
  <si>
    <t>B) Liquidación. Mod. 40.3 LIS - TOTAL - Disminuciones [39]</t>
  </si>
  <si>
    <t>B) Liquidación. Mod. 40.3 LIS - 100% del importe de los dividendos y rentas devengadas de entidades residentes [40]</t>
  </si>
  <si>
    <t>B) Liquidación. Mod. 40.3 LIS- 25% del importe de los dividendos y las rentas de fuente extranjera [09]</t>
  </si>
  <si>
    <t>B) Liquidación. Mod. 40.3 LIS - Suma de bases imponibles individuales antes de compensar bases negativas de periodos anteriores [10]</t>
  </si>
  <si>
    <t>B) Liquidación. Mod. 40.3 LIS - Eliminación dotaciones del art. 11.12 LIS a nivel individual [41]</t>
  </si>
  <si>
    <t>B) Liquidación. Mod.40.3 LIS - Correcciones diferimiento resultados internos y otras correcc. Consolidacion - Aumentos[11]</t>
  </si>
  <si>
    <t>B) Liquidación. Mod. 40.3 LIS- Correcciones diferimiento resultados internos y otras correcc. Consolidacion - Disminuciones [12]</t>
  </si>
  <si>
    <t>B) Liquidación. Mod. 40.3 LIS - Base imponible previa [13]</t>
  </si>
  <si>
    <t>B) Liquidación. Mod. 40.3 LIS - Dotaciones del art. 11.12 de la LIS del grupo [44]</t>
  </si>
  <si>
    <t>B) Liquidación. Mod. 40.3 LIS - Dotaciones del art. 11.12 de la LIS generados a nivel individual o de grupo previo a la incorporación al grupo (art. 67 y 74.3 LIS) [45]</t>
  </si>
  <si>
    <t>B) Liquidación. Mod. 40.3 LIS - Remanente reserva de capitalización no aplicada por insuficiencia de base [46]</t>
  </si>
  <si>
    <t>B) Liquidación. Mod. 40.3 LIS - Compensación de bases imponibles negativas del grupo de períodos anteriores [14]</t>
  </si>
  <si>
    <t>B) Liquidación. Mod. 40.3 LIS - Compensación de bases imponibles negativas de entidades o de grupos previos a la integracion al grupo (art.67 y 74.3 LIS) [15]</t>
  </si>
  <si>
    <t>B) Liquidación. Mod. 40.3 LIS - Reserva de nivelación (art. 105 LIS) (Sólo entidades del art. 101 LIS) - Aumentos [47]</t>
  </si>
  <si>
    <t>B) Liquidación. Mod. 40.3 LIS - Reserva de nivelación (art. 105 LIS) (Sólo entidades del art. 101 LIS) - Disminuciones [48]</t>
  </si>
  <si>
    <t>A) Liquidación. Mod. 40.2 LIS - Base del pago fraccionado [01]</t>
  </si>
  <si>
    <t>A) Liquidación. Mod. 40.2 LIS - Resultado de la declaración anterior (exclusivamente si ésta es complementaria) [02]</t>
  </si>
  <si>
    <t>A) Liquidación. Mod. 40.2 LIS - A Ingresar [03]</t>
  </si>
  <si>
    <t>Cadena alfanumérica de 5 posiciones para permitir consignar dos tipos. Ejemplos: "00", "01", "25", "20/25"</t>
  </si>
  <si>
    <t>4.4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</si>
</sst>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0" fillId="0" borderId="4" xfId="0" applyFill="1" applyBorder="1"/>
    <xf numFmtId="0" fontId="0" fillId="0" borderId="0" xfId="0" applyFill="1"/>
    <xf numFmtId="0" fontId="0" fillId="0" borderId="4" xfId="0" applyFill="1" applyBorder="1" applyAlignment="1">
      <alignment wrapText="1"/>
    </xf>
    <xf numFmtId="0" fontId="0" fillId="7" borderId="0" xfId="0" applyFill="1"/>
    <xf numFmtId="0" fontId="0" fillId="8" borderId="0" xfId="0" applyFill="1"/>
    <xf numFmtId="0" fontId="9" fillId="0" borderId="2" xfId="0" applyFont="1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0" fillId="0" borderId="8" xfId="0" applyFill="1" applyBorder="1" applyAlignment="1">
      <alignment wrapText="1"/>
    </xf>
    <xf numFmtId="0" fontId="9" fillId="8" borderId="4" xfId="0" applyFont="1" applyFill="1" applyBorder="1" applyAlignment="1">
      <alignment wrapText="1"/>
    </xf>
    <xf numFmtId="0" fontId="0" fillId="7" borderId="2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457200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pageSetUpPr fitToPage="1"/>
  </sheetPr>
  <dimension ref="A1:J3197"/>
  <sheetViews>
    <sheetView zoomScaleNormal="100" zoomScaleSheetLayoutView="100" workbookViewId="0">
      <pane ySplit="5" topLeftCell="A36" activePane="bottomLeft" state="frozen"/>
      <selection pane="bottomLeft" activeCell="D51" sqref="D51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3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37" t="s">
        <v>46</v>
      </c>
      <c r="B3" s="38"/>
      <c r="C3" s="39" t="s">
        <v>24</v>
      </c>
      <c r="D3" s="40"/>
      <c r="E3" s="40"/>
      <c r="F3" s="41"/>
    </row>
    <row r="4" spans="1:6" ht="13.5" thickBot="1">
      <c r="A4" s="42" t="s">
        <v>135</v>
      </c>
      <c r="B4" s="43"/>
      <c r="C4" s="44" t="s">
        <v>34</v>
      </c>
      <c r="D4" s="45"/>
      <c r="E4" s="45"/>
      <c r="F4" s="41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58" si="0">+A6+1</f>
        <v>2</v>
      </c>
      <c r="B7" s="15">
        <f t="shared" ref="B7:B58" si="1">+B6+C6</f>
        <v>3</v>
      </c>
      <c r="C7" s="15">
        <v>3</v>
      </c>
      <c r="D7" s="16" t="s">
        <v>14</v>
      </c>
      <c r="E7" s="17" t="s">
        <v>15</v>
      </c>
      <c r="F7" s="18" t="s">
        <v>49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18" t="s">
        <v>17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>
      <c r="A11" s="14">
        <f t="shared" si="0"/>
        <v>6</v>
      </c>
      <c r="B11" s="15">
        <f t="shared" si="1"/>
        <v>10</v>
      </c>
      <c r="C11" s="15">
        <v>1</v>
      </c>
      <c r="D11" s="16" t="s">
        <v>20</v>
      </c>
      <c r="E11" s="17" t="s">
        <v>22</v>
      </c>
      <c r="F11" s="18" t="s">
        <v>25</v>
      </c>
    </row>
    <row r="12" spans="1:6">
      <c r="A12" s="14">
        <f t="shared" si="0"/>
        <v>7</v>
      </c>
      <c r="B12" s="15">
        <f t="shared" si="1"/>
        <v>11</v>
      </c>
      <c r="C12" s="15">
        <v>9</v>
      </c>
      <c r="D12" s="16" t="s">
        <v>6</v>
      </c>
      <c r="E12" s="17" t="s">
        <v>64</v>
      </c>
      <c r="F12" s="18"/>
    </row>
    <row r="13" spans="1:6">
      <c r="A13" s="14">
        <f t="shared" si="0"/>
        <v>8</v>
      </c>
      <c r="B13" s="15">
        <f t="shared" si="1"/>
        <v>20</v>
      </c>
      <c r="C13" s="15">
        <v>60</v>
      </c>
      <c r="D13" s="16" t="s">
        <v>6</v>
      </c>
      <c r="E13" s="17" t="s">
        <v>65</v>
      </c>
      <c r="F13" s="18"/>
    </row>
    <row r="14" spans="1:6">
      <c r="A14" s="14">
        <f t="shared" si="0"/>
        <v>9</v>
      </c>
      <c r="B14" s="15">
        <f t="shared" si="1"/>
        <v>80</v>
      </c>
      <c r="C14" s="15">
        <v>20</v>
      </c>
      <c r="D14" s="16" t="s">
        <v>6</v>
      </c>
      <c r="E14" s="17" t="s">
        <v>28</v>
      </c>
      <c r="F14" s="18"/>
    </row>
    <row r="15" spans="1:6">
      <c r="A15" s="14">
        <f t="shared" si="0"/>
        <v>10</v>
      </c>
      <c r="B15" s="15">
        <f t="shared" si="1"/>
        <v>100</v>
      </c>
      <c r="C15" s="15">
        <v>7</v>
      </c>
      <c r="D15" s="16" t="s">
        <v>6</v>
      </c>
      <c r="E15" s="17" t="s">
        <v>47</v>
      </c>
      <c r="F15" s="18"/>
    </row>
    <row r="16" spans="1:6">
      <c r="A16" s="14">
        <f t="shared" si="0"/>
        <v>11</v>
      </c>
      <c r="B16" s="15">
        <f t="shared" si="1"/>
        <v>107</v>
      </c>
      <c r="C16" s="15">
        <v>9</v>
      </c>
      <c r="D16" s="16" t="s">
        <v>6</v>
      </c>
      <c r="E16" s="17" t="s">
        <v>66</v>
      </c>
      <c r="F16" s="29"/>
    </row>
    <row r="17" spans="1:7">
      <c r="A17" s="14">
        <f t="shared" si="0"/>
        <v>12</v>
      </c>
      <c r="B17" s="15">
        <f t="shared" si="1"/>
        <v>116</v>
      </c>
      <c r="C17" s="15">
        <v>60</v>
      </c>
      <c r="D17" s="16" t="s">
        <v>6</v>
      </c>
      <c r="E17" s="17" t="s">
        <v>67</v>
      </c>
      <c r="F17" s="29"/>
    </row>
    <row r="18" spans="1:7">
      <c r="A18" s="14">
        <f t="shared" si="0"/>
        <v>13</v>
      </c>
      <c r="B18" s="15">
        <f t="shared" si="1"/>
        <v>176</v>
      </c>
      <c r="C18" s="15">
        <v>20</v>
      </c>
      <c r="D18" s="16" t="s">
        <v>6</v>
      </c>
      <c r="E18" s="17" t="s">
        <v>28</v>
      </c>
      <c r="F18" s="29"/>
    </row>
    <row r="19" spans="1:7">
      <c r="A19" s="14">
        <f t="shared" si="0"/>
        <v>14</v>
      </c>
      <c r="B19" s="15">
        <f t="shared" si="1"/>
        <v>196</v>
      </c>
      <c r="C19" s="15">
        <v>4</v>
      </c>
      <c r="D19" s="16" t="s">
        <v>14</v>
      </c>
      <c r="E19" s="17" t="s">
        <v>32</v>
      </c>
      <c r="F19" s="29"/>
    </row>
    <row r="20" spans="1:7">
      <c r="A20" s="14">
        <f t="shared" si="0"/>
        <v>15</v>
      </c>
      <c r="B20" s="15">
        <f t="shared" si="1"/>
        <v>200</v>
      </c>
      <c r="C20" s="15">
        <v>2</v>
      </c>
      <c r="D20" s="16" t="s">
        <v>6</v>
      </c>
      <c r="E20" s="17" t="s">
        <v>33</v>
      </c>
      <c r="F20" s="29" t="s">
        <v>37</v>
      </c>
    </row>
    <row r="21" spans="1:7" s="30" customFormat="1">
      <c r="A21" s="14">
        <f t="shared" si="0"/>
        <v>16</v>
      </c>
      <c r="B21" s="15">
        <f t="shared" si="1"/>
        <v>202</v>
      </c>
      <c r="C21" s="15">
        <v>8</v>
      </c>
      <c r="D21" s="16" t="s">
        <v>14</v>
      </c>
      <c r="E21" s="17" t="s">
        <v>44</v>
      </c>
      <c r="F21" s="29" t="s">
        <v>35</v>
      </c>
    </row>
    <row r="22" spans="1:7">
      <c r="A22" s="14">
        <f t="shared" si="0"/>
        <v>17</v>
      </c>
      <c r="B22" s="15">
        <f t="shared" si="1"/>
        <v>210</v>
      </c>
      <c r="C22" s="15">
        <v>4</v>
      </c>
      <c r="D22" s="16" t="s">
        <v>14</v>
      </c>
      <c r="E22" s="17" t="s">
        <v>43</v>
      </c>
      <c r="F22" s="29"/>
    </row>
    <row r="23" spans="1:7">
      <c r="A23" s="14">
        <f t="shared" si="0"/>
        <v>18</v>
      </c>
      <c r="B23" s="15">
        <f t="shared" si="1"/>
        <v>214</v>
      </c>
      <c r="C23" s="15">
        <v>1</v>
      </c>
      <c r="D23" s="16" t="s">
        <v>6</v>
      </c>
      <c r="E23" s="30" t="s">
        <v>68</v>
      </c>
      <c r="F23" s="29" t="s">
        <v>36</v>
      </c>
    </row>
    <row r="24" spans="1:7" ht="25.5">
      <c r="A24" s="14">
        <f t="shared" si="0"/>
        <v>19</v>
      </c>
      <c r="B24" s="15">
        <f t="shared" si="1"/>
        <v>215</v>
      </c>
      <c r="C24" s="15">
        <v>1</v>
      </c>
      <c r="D24" s="16" t="s">
        <v>6</v>
      </c>
      <c r="E24" s="17" t="s">
        <v>69</v>
      </c>
      <c r="F24" s="29" t="s">
        <v>36</v>
      </c>
    </row>
    <row r="25" spans="1:7" s="32" customFormat="1">
      <c r="A25" s="14">
        <f t="shared" si="0"/>
        <v>20</v>
      </c>
      <c r="B25" s="15">
        <f t="shared" si="1"/>
        <v>216</v>
      </c>
      <c r="C25" s="15">
        <v>1</v>
      </c>
      <c r="D25" s="16" t="s">
        <v>6</v>
      </c>
      <c r="E25" s="34" t="s">
        <v>70</v>
      </c>
      <c r="F25" s="29" t="s">
        <v>36</v>
      </c>
      <c r="G25" s="30"/>
    </row>
    <row r="26" spans="1:7" ht="25.5">
      <c r="A26" s="14">
        <f t="shared" si="0"/>
        <v>21</v>
      </c>
      <c r="B26" s="15">
        <f t="shared" si="1"/>
        <v>217</v>
      </c>
      <c r="C26" s="15">
        <v>1</v>
      </c>
      <c r="D26" s="16" t="s">
        <v>6</v>
      </c>
      <c r="E26" s="17" t="s">
        <v>71</v>
      </c>
      <c r="F26" s="29" t="s">
        <v>36</v>
      </c>
    </row>
    <row r="27" spans="1:7" s="30" customFormat="1" ht="38.25">
      <c r="A27" s="14">
        <f t="shared" si="0"/>
        <v>22</v>
      </c>
      <c r="B27" s="15">
        <f t="shared" si="1"/>
        <v>218</v>
      </c>
      <c r="C27" s="15">
        <v>1</v>
      </c>
      <c r="D27" s="16" t="s">
        <v>14</v>
      </c>
      <c r="E27" s="17" t="s">
        <v>75</v>
      </c>
      <c r="F27" s="31" t="s">
        <v>76</v>
      </c>
    </row>
    <row r="28" spans="1:7" s="30" customFormat="1" ht="51">
      <c r="A28" s="14">
        <f t="shared" si="0"/>
        <v>23</v>
      </c>
      <c r="B28" s="15">
        <f t="shared" si="1"/>
        <v>219</v>
      </c>
      <c r="C28" s="15">
        <v>5</v>
      </c>
      <c r="D28" s="16" t="s">
        <v>6</v>
      </c>
      <c r="E28" s="17" t="s">
        <v>54</v>
      </c>
      <c r="F28" s="47" t="s">
        <v>134</v>
      </c>
    </row>
    <row r="29" spans="1:7" s="30" customFormat="1" ht="51">
      <c r="A29" s="14">
        <f t="shared" si="0"/>
        <v>24</v>
      </c>
      <c r="B29" s="15">
        <f t="shared" si="1"/>
        <v>224</v>
      </c>
      <c r="C29" s="15">
        <v>1</v>
      </c>
      <c r="D29" s="16" t="s">
        <v>14</v>
      </c>
      <c r="E29" s="17" t="s">
        <v>72</v>
      </c>
      <c r="F29" s="31" t="s">
        <v>45</v>
      </c>
    </row>
    <row r="30" spans="1:7">
      <c r="A30" s="14">
        <f t="shared" si="0"/>
        <v>25</v>
      </c>
      <c r="B30" s="15">
        <f t="shared" si="1"/>
        <v>225</v>
      </c>
      <c r="C30" s="15">
        <v>1</v>
      </c>
      <c r="D30" s="16" t="s">
        <v>6</v>
      </c>
      <c r="E30" s="17" t="s">
        <v>55</v>
      </c>
      <c r="F30" s="18" t="s">
        <v>36</v>
      </c>
    </row>
    <row r="31" spans="1:7" s="30" customFormat="1">
      <c r="A31" s="14">
        <f t="shared" si="0"/>
        <v>26</v>
      </c>
      <c r="B31" s="15">
        <f t="shared" si="1"/>
        <v>226</v>
      </c>
      <c r="C31" s="15">
        <v>17</v>
      </c>
      <c r="D31" s="16" t="s">
        <v>14</v>
      </c>
      <c r="E31" s="17" t="s">
        <v>131</v>
      </c>
      <c r="F31" s="29" t="s">
        <v>41</v>
      </c>
    </row>
    <row r="32" spans="1:7" s="30" customFormat="1">
      <c r="A32" s="14">
        <f t="shared" si="0"/>
        <v>27</v>
      </c>
      <c r="B32" s="15">
        <f t="shared" si="1"/>
        <v>243</v>
      </c>
      <c r="C32" s="15">
        <v>17</v>
      </c>
      <c r="D32" s="16" t="s">
        <v>14</v>
      </c>
      <c r="E32" s="17" t="s">
        <v>132</v>
      </c>
      <c r="F32" s="29" t="s">
        <v>41</v>
      </c>
    </row>
    <row r="33" spans="1:10" s="30" customFormat="1">
      <c r="A33" s="14">
        <f t="shared" si="0"/>
        <v>28</v>
      </c>
      <c r="B33" s="15">
        <f t="shared" si="1"/>
        <v>260</v>
      </c>
      <c r="C33" s="15">
        <v>17</v>
      </c>
      <c r="D33" s="16" t="s">
        <v>14</v>
      </c>
      <c r="E33" s="17" t="s">
        <v>133</v>
      </c>
      <c r="F33" s="29" t="s">
        <v>41</v>
      </c>
    </row>
    <row r="34" spans="1:10" s="30" customFormat="1" ht="12.75" customHeight="1">
      <c r="A34" s="14">
        <f t="shared" si="0"/>
        <v>29</v>
      </c>
      <c r="B34" s="15">
        <f t="shared" si="1"/>
        <v>277</v>
      </c>
      <c r="C34" s="15">
        <v>17</v>
      </c>
      <c r="D34" s="16" t="s">
        <v>40</v>
      </c>
      <c r="E34" s="17" t="s">
        <v>108</v>
      </c>
      <c r="F34" s="29" t="s">
        <v>41</v>
      </c>
    </row>
    <row r="35" spans="1:10" s="30" customFormat="1">
      <c r="A35" s="14">
        <f t="shared" si="0"/>
        <v>30</v>
      </c>
      <c r="B35" s="15">
        <f t="shared" si="1"/>
        <v>294</v>
      </c>
      <c r="C35" s="15">
        <v>17</v>
      </c>
      <c r="D35" s="16" t="s">
        <v>14</v>
      </c>
      <c r="E35" s="17" t="s">
        <v>109</v>
      </c>
      <c r="F35" s="29" t="s">
        <v>41</v>
      </c>
    </row>
    <row r="36" spans="1:10" s="30" customFormat="1">
      <c r="A36" s="14">
        <f t="shared" si="0"/>
        <v>31</v>
      </c>
      <c r="B36" s="15">
        <f t="shared" si="1"/>
        <v>311</v>
      </c>
      <c r="C36" s="15">
        <v>17</v>
      </c>
      <c r="D36" s="16" t="s">
        <v>14</v>
      </c>
      <c r="E36" s="17" t="s">
        <v>110</v>
      </c>
      <c r="F36" s="29" t="s">
        <v>41</v>
      </c>
    </row>
    <row r="37" spans="1:10" s="32" customFormat="1" ht="25.5">
      <c r="A37" s="14">
        <f t="shared" si="0"/>
        <v>32</v>
      </c>
      <c r="B37" s="15">
        <f t="shared" si="1"/>
        <v>328</v>
      </c>
      <c r="C37" s="15">
        <v>17</v>
      </c>
      <c r="D37" s="16" t="s">
        <v>14</v>
      </c>
      <c r="E37" s="17" t="s">
        <v>111</v>
      </c>
      <c r="F37" s="29" t="s">
        <v>41</v>
      </c>
      <c r="G37" s="30"/>
      <c r="H37" s="30"/>
      <c r="I37" s="30"/>
      <c r="J37" s="30"/>
    </row>
    <row r="38" spans="1:10" s="32" customFormat="1" ht="25.5">
      <c r="A38" s="14">
        <f t="shared" si="0"/>
        <v>33</v>
      </c>
      <c r="B38" s="15">
        <f t="shared" si="1"/>
        <v>345</v>
      </c>
      <c r="C38" s="15">
        <v>17</v>
      </c>
      <c r="D38" s="16" t="s">
        <v>14</v>
      </c>
      <c r="E38" s="17" t="s">
        <v>112</v>
      </c>
      <c r="F38" s="29" t="s">
        <v>41</v>
      </c>
      <c r="G38" s="30"/>
      <c r="H38" s="30"/>
      <c r="I38" s="30"/>
      <c r="J38" s="30"/>
    </row>
    <row r="39" spans="1:10" s="30" customFormat="1" ht="25.5">
      <c r="A39" s="14">
        <f t="shared" si="0"/>
        <v>34</v>
      </c>
      <c r="B39" s="15">
        <f t="shared" si="1"/>
        <v>362</v>
      </c>
      <c r="C39" s="15">
        <v>17</v>
      </c>
      <c r="D39" s="16" t="s">
        <v>14</v>
      </c>
      <c r="E39" s="17" t="s">
        <v>114</v>
      </c>
      <c r="F39" s="29" t="s">
        <v>41</v>
      </c>
    </row>
    <row r="40" spans="1:10" s="30" customFormat="1" ht="25.5">
      <c r="A40" s="14">
        <f t="shared" si="0"/>
        <v>35</v>
      </c>
      <c r="B40" s="15">
        <f t="shared" si="1"/>
        <v>379</v>
      </c>
      <c r="C40" s="15">
        <v>17</v>
      </c>
      <c r="D40" s="16" t="s">
        <v>14</v>
      </c>
      <c r="E40" s="17" t="s">
        <v>113</v>
      </c>
      <c r="F40" s="29" t="s">
        <v>41</v>
      </c>
    </row>
    <row r="41" spans="1:10" s="32" customFormat="1">
      <c r="A41" s="14">
        <f t="shared" si="0"/>
        <v>36</v>
      </c>
      <c r="B41" s="15">
        <f t="shared" si="1"/>
        <v>396</v>
      </c>
      <c r="C41" s="15">
        <v>17</v>
      </c>
      <c r="D41" s="16" t="s">
        <v>14</v>
      </c>
      <c r="E41" s="17" t="s">
        <v>115</v>
      </c>
      <c r="F41" s="29" t="s">
        <v>41</v>
      </c>
      <c r="G41" s="30"/>
      <c r="H41" s="30"/>
      <c r="I41" s="30"/>
      <c r="J41" s="30"/>
    </row>
    <row r="42" spans="1:10" s="32" customFormat="1">
      <c r="A42" s="14">
        <f t="shared" si="0"/>
        <v>37</v>
      </c>
      <c r="B42" s="15">
        <f t="shared" si="1"/>
        <v>413</v>
      </c>
      <c r="C42" s="15">
        <v>17</v>
      </c>
      <c r="D42" s="16" t="s">
        <v>14</v>
      </c>
      <c r="E42" s="17" t="s">
        <v>116</v>
      </c>
      <c r="F42" s="29" t="s">
        <v>41</v>
      </c>
      <c r="G42" s="30"/>
      <c r="H42" s="30"/>
      <c r="I42" s="30"/>
      <c r="J42" s="30"/>
    </row>
    <row r="43" spans="1:10" s="30" customFormat="1">
      <c r="A43" s="14">
        <f t="shared" si="0"/>
        <v>38</v>
      </c>
      <c r="B43" s="15">
        <f t="shared" si="1"/>
        <v>430</v>
      </c>
      <c r="C43" s="15">
        <v>17</v>
      </c>
      <c r="D43" s="16" t="s">
        <v>14</v>
      </c>
      <c r="E43" s="17" t="s">
        <v>118</v>
      </c>
      <c r="F43" s="29" t="s">
        <v>41</v>
      </c>
    </row>
    <row r="44" spans="1:10" s="30" customFormat="1">
      <c r="A44" s="14">
        <f t="shared" si="0"/>
        <v>39</v>
      </c>
      <c r="B44" s="15">
        <f t="shared" si="1"/>
        <v>447</v>
      </c>
      <c r="C44" s="15">
        <v>17</v>
      </c>
      <c r="D44" s="16" t="s">
        <v>14</v>
      </c>
      <c r="E44" s="17" t="s">
        <v>117</v>
      </c>
      <c r="F44" s="29" t="s">
        <v>41</v>
      </c>
    </row>
    <row r="45" spans="1:10" s="30" customFormat="1" ht="25.5">
      <c r="A45" s="14">
        <f t="shared" si="0"/>
        <v>40</v>
      </c>
      <c r="B45" s="15">
        <f t="shared" si="1"/>
        <v>464</v>
      </c>
      <c r="C45" s="15">
        <v>17</v>
      </c>
      <c r="D45" s="16" t="s">
        <v>40</v>
      </c>
      <c r="E45" s="17" t="s">
        <v>119</v>
      </c>
      <c r="F45" s="29" t="s">
        <v>41</v>
      </c>
    </row>
    <row r="46" spans="1:10" s="30" customFormat="1">
      <c r="A46" s="14">
        <f t="shared" si="0"/>
        <v>41</v>
      </c>
      <c r="B46" s="15">
        <f t="shared" si="1"/>
        <v>481</v>
      </c>
      <c r="C46" s="15">
        <v>17</v>
      </c>
      <c r="D46" s="16" t="s">
        <v>14</v>
      </c>
      <c r="E46" s="17" t="s">
        <v>120</v>
      </c>
      <c r="F46" s="29" t="s">
        <v>41</v>
      </c>
    </row>
    <row r="47" spans="1:10" s="30" customFormat="1" ht="25.5">
      <c r="A47" s="14">
        <f t="shared" si="0"/>
        <v>42</v>
      </c>
      <c r="B47" s="15">
        <f t="shared" si="1"/>
        <v>498</v>
      </c>
      <c r="C47" s="15">
        <v>17</v>
      </c>
      <c r="D47" s="16" t="s">
        <v>14</v>
      </c>
      <c r="E47" s="17" t="s">
        <v>121</v>
      </c>
      <c r="F47" s="29" t="s">
        <v>41</v>
      </c>
    </row>
    <row r="48" spans="1:10" s="30" customFormat="1" ht="25.5">
      <c r="A48" s="14">
        <f t="shared" si="0"/>
        <v>43</v>
      </c>
      <c r="B48" s="15">
        <f t="shared" si="1"/>
        <v>515</v>
      </c>
      <c r="C48" s="15">
        <v>17</v>
      </c>
      <c r="D48" s="16" t="s">
        <v>14</v>
      </c>
      <c r="E48" s="17" t="s">
        <v>122</v>
      </c>
      <c r="F48" s="29" t="s">
        <v>41</v>
      </c>
    </row>
    <row r="49" spans="1:10" s="33" customFormat="1">
      <c r="A49" s="14">
        <f t="shared" si="0"/>
        <v>44</v>
      </c>
      <c r="B49" s="15">
        <f t="shared" si="1"/>
        <v>532</v>
      </c>
      <c r="C49" s="15">
        <v>17</v>
      </c>
      <c r="D49" s="16" t="s">
        <v>40</v>
      </c>
      <c r="E49" s="17" t="s">
        <v>123</v>
      </c>
      <c r="F49" s="29" t="s">
        <v>41</v>
      </c>
      <c r="G49" s="30"/>
      <c r="H49" s="30"/>
      <c r="I49" s="30"/>
      <c r="J49" s="30"/>
    </row>
    <row r="50" spans="1:10" s="33" customFormat="1">
      <c r="A50" s="14">
        <f t="shared" si="0"/>
        <v>45</v>
      </c>
      <c r="B50" s="15">
        <f t="shared" si="1"/>
        <v>549</v>
      </c>
      <c r="C50" s="15">
        <v>17</v>
      </c>
      <c r="D50" s="48" t="s">
        <v>40</v>
      </c>
      <c r="E50" s="17" t="s">
        <v>124</v>
      </c>
      <c r="F50" s="29" t="s">
        <v>41</v>
      </c>
      <c r="G50" s="30"/>
      <c r="H50" s="30"/>
      <c r="I50" s="30"/>
      <c r="J50" s="30"/>
    </row>
    <row r="51" spans="1:10" s="33" customFormat="1" ht="25.5">
      <c r="A51" s="14">
        <f t="shared" si="0"/>
        <v>46</v>
      </c>
      <c r="B51" s="15">
        <f t="shared" si="1"/>
        <v>566</v>
      </c>
      <c r="C51" s="15">
        <v>17</v>
      </c>
      <c r="D51" s="48" t="s">
        <v>40</v>
      </c>
      <c r="E51" s="17" t="s">
        <v>125</v>
      </c>
      <c r="F51" s="29" t="s">
        <v>41</v>
      </c>
      <c r="G51" s="30"/>
      <c r="H51" s="30"/>
      <c r="I51" s="30"/>
      <c r="J51" s="30"/>
    </row>
    <row r="52" spans="1:10" s="33" customFormat="1">
      <c r="A52" s="14">
        <f t="shared" si="0"/>
        <v>47</v>
      </c>
      <c r="B52" s="15">
        <f t="shared" si="1"/>
        <v>583</v>
      </c>
      <c r="C52" s="15">
        <v>17</v>
      </c>
      <c r="D52" s="16" t="s">
        <v>14</v>
      </c>
      <c r="E52" s="17" t="s">
        <v>126</v>
      </c>
      <c r="F52" s="29" t="s">
        <v>41</v>
      </c>
      <c r="G52" s="30"/>
      <c r="H52" s="30"/>
      <c r="I52" s="30"/>
      <c r="J52" s="30"/>
    </row>
    <row r="53" spans="1:10" s="30" customFormat="1">
      <c r="A53" s="14">
        <f t="shared" si="0"/>
        <v>48</v>
      </c>
      <c r="B53" s="15">
        <f t="shared" si="1"/>
        <v>600</v>
      </c>
      <c r="C53" s="15">
        <v>17</v>
      </c>
      <c r="D53" s="16" t="s">
        <v>14</v>
      </c>
      <c r="E53" s="17" t="s">
        <v>127</v>
      </c>
      <c r="F53" s="29" t="s">
        <v>41</v>
      </c>
    </row>
    <row r="54" spans="1:10" s="30" customFormat="1" ht="25.5">
      <c r="A54" s="14">
        <f t="shared" si="0"/>
        <v>49</v>
      </c>
      <c r="B54" s="15">
        <f t="shared" si="1"/>
        <v>617</v>
      </c>
      <c r="C54" s="15">
        <v>17</v>
      </c>
      <c r="D54" s="16" t="s">
        <v>14</v>
      </c>
      <c r="E54" s="17" t="s">
        <v>128</v>
      </c>
      <c r="F54" s="29" t="s">
        <v>41</v>
      </c>
    </row>
    <row r="55" spans="1:10" s="30" customFormat="1">
      <c r="A55" s="14">
        <f t="shared" si="0"/>
        <v>50</v>
      </c>
      <c r="B55" s="15">
        <f t="shared" si="1"/>
        <v>634</v>
      </c>
      <c r="C55" s="15">
        <v>17</v>
      </c>
      <c r="D55" s="16" t="s">
        <v>14</v>
      </c>
      <c r="E55" s="17" t="s">
        <v>129</v>
      </c>
      <c r="F55" s="29" t="s">
        <v>41</v>
      </c>
    </row>
    <row r="56" spans="1:10" s="30" customFormat="1" ht="25.5">
      <c r="A56" s="14">
        <f t="shared" si="0"/>
        <v>51</v>
      </c>
      <c r="B56" s="15">
        <f t="shared" si="1"/>
        <v>651</v>
      </c>
      <c r="C56" s="15">
        <v>17</v>
      </c>
      <c r="D56" s="16" t="s">
        <v>14</v>
      </c>
      <c r="E56" s="17" t="s">
        <v>130</v>
      </c>
      <c r="F56" s="29" t="s">
        <v>41</v>
      </c>
    </row>
    <row r="57" spans="1:10">
      <c r="A57" s="14">
        <f t="shared" si="0"/>
        <v>52</v>
      </c>
      <c r="B57" s="15">
        <f t="shared" si="1"/>
        <v>668</v>
      </c>
      <c r="C57" s="15">
        <v>124</v>
      </c>
      <c r="D57" s="16" t="s">
        <v>6</v>
      </c>
      <c r="E57" s="17" t="s">
        <v>28</v>
      </c>
      <c r="F57" s="29" t="s">
        <v>21</v>
      </c>
    </row>
    <row r="58" spans="1:10">
      <c r="A58" s="14">
        <f t="shared" si="0"/>
        <v>53</v>
      </c>
      <c r="B58" s="15">
        <f t="shared" si="1"/>
        <v>792</v>
      </c>
      <c r="C58" s="15">
        <v>9</v>
      </c>
      <c r="D58" s="16" t="s">
        <v>6</v>
      </c>
      <c r="E58" s="17" t="s">
        <v>23</v>
      </c>
      <c r="F58" s="18" t="s">
        <v>50</v>
      </c>
    </row>
    <row r="59" spans="1:10">
      <c r="A59" s="24" t="s">
        <v>9</v>
      </c>
      <c r="B59" s="25" t="s">
        <v>10</v>
      </c>
      <c r="C59" s="25">
        <f>SUM(C6:C58)</f>
        <v>800</v>
      </c>
      <c r="D59" s="26" t="s">
        <v>7</v>
      </c>
      <c r="E59" s="27"/>
      <c r="F59" s="28"/>
    </row>
    <row r="60" spans="1:10">
      <c r="A60" s="46"/>
      <c r="B60" s="46"/>
      <c r="C60" s="46"/>
      <c r="D60" s="46"/>
      <c r="E60" s="46"/>
    </row>
    <row r="61" spans="1:10">
      <c r="A61" s="8" t="s">
        <v>39</v>
      </c>
      <c r="B61" s="8"/>
      <c r="C61" s="9"/>
      <c r="D61" s="9"/>
      <c r="E61" s="9"/>
    </row>
    <row r="62" spans="1:10">
      <c r="A62" s="8" t="s">
        <v>38</v>
      </c>
      <c r="B62" s="8"/>
      <c r="C62" s="9"/>
      <c r="D62" s="9"/>
      <c r="E62" s="9"/>
    </row>
    <row r="63" spans="1:10">
      <c r="A63" s="8" t="s">
        <v>26</v>
      </c>
      <c r="B63" s="8"/>
      <c r="C63" s="9"/>
      <c r="D63" s="9"/>
      <c r="E63" s="9"/>
    </row>
    <row r="64" spans="1:10">
      <c r="A64" s="8" t="s">
        <v>29</v>
      </c>
      <c r="B64" s="8"/>
      <c r="C64" s="9"/>
      <c r="D64" s="9"/>
      <c r="E64" s="9"/>
    </row>
    <row r="65" spans="1:5">
      <c r="A65" s="8" t="s">
        <v>30</v>
      </c>
      <c r="B65" s="8"/>
      <c r="C65" s="9"/>
      <c r="D65" s="9"/>
      <c r="E65" s="9"/>
    </row>
    <row r="66" spans="1:5">
      <c r="A66" s="8" t="s">
        <v>31</v>
      </c>
      <c r="B66" s="8"/>
      <c r="C66" s="9"/>
      <c r="D66" s="9"/>
      <c r="E66" s="9"/>
    </row>
    <row r="67" spans="1:5">
      <c r="B67" s="8"/>
      <c r="C67" s="9"/>
      <c r="D67" s="9"/>
      <c r="E67" s="9"/>
    </row>
    <row r="68" spans="1:5">
      <c r="E68" s="9"/>
    </row>
    <row r="69" spans="1:5"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8"/>
      <c r="C450" s="9"/>
      <c r="D450" s="9"/>
      <c r="E450" s="9"/>
    </row>
    <row r="451" spans="1:5">
      <c r="A451" s="8"/>
      <c r="B451" s="8"/>
      <c r="C451" s="9"/>
      <c r="D451" s="9"/>
      <c r="E451" s="9"/>
    </row>
    <row r="452" spans="1:5">
      <c r="A452" s="8"/>
      <c r="B452" s="8"/>
      <c r="C452" s="9"/>
      <c r="D452" s="9"/>
      <c r="E452" s="9"/>
    </row>
    <row r="453" spans="1:5">
      <c r="A453" s="8"/>
      <c r="B453" s="8"/>
      <c r="C453" s="9"/>
      <c r="D453" s="9"/>
      <c r="E453" s="9"/>
    </row>
    <row r="454" spans="1:5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8"/>
      <c r="B1564" s="6"/>
      <c r="C1564" s="6"/>
    </row>
    <row r="1565" spans="1:5">
      <c r="A1565" s="8"/>
      <c r="B1565" s="6"/>
      <c r="C1565" s="6"/>
      <c r="D1565" s="4"/>
      <c r="E1565" s="5"/>
    </row>
    <row r="1566" spans="1:5">
      <c r="A1566" s="8"/>
      <c r="B1566" s="6"/>
      <c r="C1566" s="6"/>
    </row>
    <row r="1567" spans="1:5">
      <c r="A1567" s="8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  <row r="3194" spans="1:5">
      <c r="A3194" s="6"/>
      <c r="B3194" s="6"/>
      <c r="C3194" s="6"/>
    </row>
    <row r="3195" spans="1:5">
      <c r="A3195" s="6"/>
      <c r="B3195" s="6"/>
      <c r="C3195" s="6"/>
      <c r="D3195" s="4"/>
      <c r="E3195" s="5"/>
    </row>
    <row r="3196" spans="1:5">
      <c r="A3196" s="6"/>
      <c r="B3196" s="6"/>
      <c r="C3196" s="6"/>
    </row>
    <row r="3197" spans="1:5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60:E60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F3193"/>
  <sheetViews>
    <sheetView tabSelected="1" topLeftCell="A4" zoomScaleNormal="100" zoomScaleSheetLayoutView="100" workbookViewId="0">
      <selection activeCell="D14" sqref="D14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2.85546875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37" t="s">
        <v>46</v>
      </c>
      <c r="B3" s="38"/>
      <c r="C3" s="39" t="s">
        <v>24</v>
      </c>
      <c r="D3" s="40"/>
      <c r="E3" s="40"/>
      <c r="F3" s="41"/>
    </row>
    <row r="4" spans="1:6" ht="13.5" thickBot="1">
      <c r="A4" s="42"/>
      <c r="B4" s="43"/>
      <c r="C4" s="44" t="s">
        <v>34</v>
      </c>
      <c r="D4" s="45"/>
      <c r="E4" s="45"/>
      <c r="F4" s="41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9">
        <f>A6+1</f>
        <v>2</v>
      </c>
      <c r="B7" s="15">
        <f t="shared" ref="B7:B54" si="0">+B6+C6</f>
        <v>3</v>
      </c>
      <c r="C7" s="15">
        <v>3</v>
      </c>
      <c r="D7" s="16" t="s">
        <v>14</v>
      </c>
      <c r="E7" s="17" t="s">
        <v>15</v>
      </c>
      <c r="F7" s="18" t="s">
        <v>49</v>
      </c>
    </row>
    <row r="8" spans="1:6">
      <c r="A8" s="19">
        <f t="shared" ref="A8:A54" si="1">A7+1</f>
        <v>3</v>
      </c>
      <c r="B8" s="15">
        <f t="shared" si="0"/>
        <v>6</v>
      </c>
      <c r="C8" s="15">
        <v>2</v>
      </c>
      <c r="D8" s="16" t="s">
        <v>14</v>
      </c>
      <c r="E8" s="17" t="s">
        <v>16</v>
      </c>
      <c r="F8" s="18" t="s">
        <v>52</v>
      </c>
    </row>
    <row r="9" spans="1:6">
      <c r="A9" s="19">
        <f t="shared" si="1"/>
        <v>4</v>
      </c>
      <c r="B9" s="15">
        <f t="shared" si="0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9">
        <f t="shared" si="1"/>
        <v>5</v>
      </c>
      <c r="B10" s="15">
        <f t="shared" si="0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 s="30" customFormat="1">
      <c r="A11" s="19">
        <f t="shared" si="1"/>
        <v>6</v>
      </c>
      <c r="B11" s="15">
        <f t="shared" si="0"/>
        <v>10</v>
      </c>
      <c r="C11" s="15">
        <v>17</v>
      </c>
      <c r="D11" s="16" t="s">
        <v>14</v>
      </c>
      <c r="E11" s="17" t="s">
        <v>77</v>
      </c>
      <c r="F11" s="29" t="s">
        <v>41</v>
      </c>
    </row>
    <row r="12" spans="1:6" s="30" customFormat="1">
      <c r="A12" s="19">
        <f t="shared" si="1"/>
        <v>7</v>
      </c>
      <c r="B12" s="15">
        <f t="shared" si="0"/>
        <v>27</v>
      </c>
      <c r="C12" s="15">
        <v>5</v>
      </c>
      <c r="D12" s="16" t="s">
        <v>14</v>
      </c>
      <c r="E12" s="17" t="s">
        <v>78</v>
      </c>
      <c r="F12" s="29" t="s">
        <v>42</v>
      </c>
    </row>
    <row r="13" spans="1:6" s="30" customFormat="1">
      <c r="A13" s="19">
        <f t="shared" si="1"/>
        <v>8</v>
      </c>
      <c r="B13" s="15">
        <f t="shared" si="0"/>
        <v>32</v>
      </c>
      <c r="C13" s="15">
        <v>17</v>
      </c>
      <c r="D13" s="48" t="s">
        <v>40</v>
      </c>
      <c r="E13" s="17" t="s">
        <v>79</v>
      </c>
      <c r="F13" s="29" t="s">
        <v>41</v>
      </c>
    </row>
    <row r="14" spans="1:6" s="30" customFormat="1" ht="25.5">
      <c r="A14" s="19">
        <f t="shared" si="1"/>
        <v>9</v>
      </c>
      <c r="B14" s="15">
        <f t="shared" si="0"/>
        <v>49</v>
      </c>
      <c r="C14" s="15">
        <v>17</v>
      </c>
      <c r="D14" s="48" t="s">
        <v>40</v>
      </c>
      <c r="E14" s="17" t="s">
        <v>80</v>
      </c>
      <c r="F14" s="29" t="s">
        <v>41</v>
      </c>
    </row>
    <row r="15" spans="1:6" s="30" customFormat="1" ht="25.5">
      <c r="A15" s="19">
        <f t="shared" si="1"/>
        <v>10</v>
      </c>
      <c r="B15" s="15">
        <f t="shared" si="0"/>
        <v>66</v>
      </c>
      <c r="C15" s="15">
        <v>17</v>
      </c>
      <c r="D15" s="16" t="s">
        <v>14</v>
      </c>
      <c r="E15" s="17" t="s">
        <v>81</v>
      </c>
      <c r="F15" s="29" t="s">
        <v>41</v>
      </c>
    </row>
    <row r="16" spans="1:6" s="30" customFormat="1" ht="25.5">
      <c r="A16" s="19">
        <f t="shared" si="1"/>
        <v>11</v>
      </c>
      <c r="B16" s="15">
        <f t="shared" si="0"/>
        <v>83</v>
      </c>
      <c r="C16" s="15">
        <v>17</v>
      </c>
      <c r="D16" s="16" t="s">
        <v>14</v>
      </c>
      <c r="E16" s="17" t="s">
        <v>82</v>
      </c>
      <c r="F16" s="29" t="s">
        <v>41</v>
      </c>
    </row>
    <row r="17" spans="1:6" s="33" customFormat="1" ht="25.5">
      <c r="A17" s="19">
        <f t="shared" si="1"/>
        <v>12</v>
      </c>
      <c r="B17" s="15">
        <f t="shared" si="0"/>
        <v>100</v>
      </c>
      <c r="C17" s="15">
        <v>17</v>
      </c>
      <c r="D17" s="16" t="s">
        <v>14</v>
      </c>
      <c r="E17" s="17" t="s">
        <v>83</v>
      </c>
      <c r="F17" s="29" t="s">
        <v>41</v>
      </c>
    </row>
    <row r="18" spans="1:6" s="33" customFormat="1" ht="25.5">
      <c r="A18" s="19">
        <f t="shared" si="1"/>
        <v>13</v>
      </c>
      <c r="B18" s="15">
        <f t="shared" si="0"/>
        <v>117</v>
      </c>
      <c r="C18" s="15">
        <v>17</v>
      </c>
      <c r="D18" s="16" t="s">
        <v>14</v>
      </c>
      <c r="E18" s="17" t="s">
        <v>84</v>
      </c>
      <c r="F18" s="29" t="s">
        <v>41</v>
      </c>
    </row>
    <row r="19" spans="1:6" s="33" customFormat="1" ht="25.5">
      <c r="A19" s="19">
        <f>A18+1</f>
        <v>14</v>
      </c>
      <c r="B19" s="15">
        <f>+B18+C18</f>
        <v>134</v>
      </c>
      <c r="C19" s="15">
        <v>17</v>
      </c>
      <c r="D19" s="16" t="s">
        <v>14</v>
      </c>
      <c r="E19" s="17" t="s">
        <v>85</v>
      </c>
      <c r="F19" s="29" t="s">
        <v>41</v>
      </c>
    </row>
    <row r="20" spans="1:6" s="30" customFormat="1">
      <c r="A20" s="19">
        <f t="shared" si="1"/>
        <v>15</v>
      </c>
      <c r="B20" s="15">
        <f t="shared" si="0"/>
        <v>151</v>
      </c>
      <c r="C20" s="15">
        <v>17</v>
      </c>
      <c r="D20" s="16" t="s">
        <v>14</v>
      </c>
      <c r="E20" s="17" t="s">
        <v>86</v>
      </c>
      <c r="F20" s="29" t="s">
        <v>41</v>
      </c>
    </row>
    <row r="21" spans="1:6" s="30" customFormat="1">
      <c r="A21" s="19">
        <f t="shared" si="1"/>
        <v>16</v>
      </c>
      <c r="B21" s="15">
        <f t="shared" si="0"/>
        <v>168</v>
      </c>
      <c r="C21" s="15">
        <v>17</v>
      </c>
      <c r="D21" s="16" t="s">
        <v>40</v>
      </c>
      <c r="E21" s="17" t="s">
        <v>87</v>
      </c>
      <c r="F21" s="29" t="s">
        <v>41</v>
      </c>
    </row>
    <row r="22" spans="1:6" s="30" customFormat="1">
      <c r="A22" s="19">
        <f t="shared" si="1"/>
        <v>17</v>
      </c>
      <c r="B22" s="15">
        <f t="shared" si="0"/>
        <v>185</v>
      </c>
      <c r="C22" s="15">
        <v>5</v>
      </c>
      <c r="D22" s="16" t="s">
        <v>14</v>
      </c>
      <c r="E22" s="17" t="s">
        <v>88</v>
      </c>
      <c r="F22" s="29" t="s">
        <v>42</v>
      </c>
    </row>
    <row r="23" spans="1:6" s="30" customFormat="1">
      <c r="A23" s="19">
        <f t="shared" si="1"/>
        <v>18</v>
      </c>
      <c r="B23" s="15">
        <f t="shared" si="0"/>
        <v>190</v>
      </c>
      <c r="C23" s="15">
        <v>17</v>
      </c>
      <c r="D23" s="16" t="s">
        <v>40</v>
      </c>
      <c r="E23" s="17" t="s">
        <v>89</v>
      </c>
      <c r="F23" s="29" t="s">
        <v>41</v>
      </c>
    </row>
    <row r="24" spans="1:6" s="30" customFormat="1">
      <c r="A24" s="19">
        <f t="shared" si="1"/>
        <v>19</v>
      </c>
      <c r="B24" s="15">
        <f t="shared" si="0"/>
        <v>207</v>
      </c>
      <c r="C24" s="15">
        <v>17</v>
      </c>
      <c r="D24" s="16" t="s">
        <v>40</v>
      </c>
      <c r="E24" s="17" t="s">
        <v>90</v>
      </c>
      <c r="F24" s="29" t="s">
        <v>41</v>
      </c>
    </row>
    <row r="25" spans="1:6" s="30" customFormat="1">
      <c r="A25" s="19">
        <f t="shared" si="1"/>
        <v>20</v>
      </c>
      <c r="B25" s="15">
        <f t="shared" si="0"/>
        <v>224</v>
      </c>
      <c r="C25" s="15">
        <v>5</v>
      </c>
      <c r="D25" s="16" t="s">
        <v>14</v>
      </c>
      <c r="E25" s="17" t="s">
        <v>91</v>
      </c>
      <c r="F25" s="29" t="s">
        <v>42</v>
      </c>
    </row>
    <row r="26" spans="1:6" s="30" customFormat="1">
      <c r="A26" s="19">
        <f t="shared" si="1"/>
        <v>21</v>
      </c>
      <c r="B26" s="15">
        <f t="shared" si="0"/>
        <v>229</v>
      </c>
      <c r="C26" s="15">
        <v>17</v>
      </c>
      <c r="D26" s="16" t="s">
        <v>40</v>
      </c>
      <c r="E26" s="17" t="s">
        <v>92</v>
      </c>
      <c r="F26" s="29" t="s">
        <v>41</v>
      </c>
    </row>
    <row r="27" spans="1:6" s="30" customFormat="1">
      <c r="A27" s="19">
        <f t="shared" si="1"/>
        <v>22</v>
      </c>
      <c r="B27" s="15">
        <f t="shared" si="0"/>
        <v>246</v>
      </c>
      <c r="C27" s="15">
        <v>17</v>
      </c>
      <c r="D27" s="16" t="s">
        <v>40</v>
      </c>
      <c r="E27" s="17" t="s">
        <v>93</v>
      </c>
      <c r="F27" s="29" t="s">
        <v>41</v>
      </c>
    </row>
    <row r="28" spans="1:6" s="30" customFormat="1" ht="25.5">
      <c r="A28" s="19">
        <f t="shared" si="1"/>
        <v>23</v>
      </c>
      <c r="B28" s="15">
        <f t="shared" si="0"/>
        <v>263</v>
      </c>
      <c r="C28" s="15">
        <v>17</v>
      </c>
      <c r="D28" s="16" t="s">
        <v>40</v>
      </c>
      <c r="E28" s="17" t="s">
        <v>94</v>
      </c>
      <c r="F28" s="29" t="s">
        <v>41</v>
      </c>
    </row>
    <row r="29" spans="1:6" s="30" customFormat="1" ht="25.5">
      <c r="A29" s="19">
        <f t="shared" si="1"/>
        <v>24</v>
      </c>
      <c r="B29" s="15">
        <f t="shared" si="0"/>
        <v>280</v>
      </c>
      <c r="C29" s="15">
        <v>17</v>
      </c>
      <c r="D29" s="16" t="s">
        <v>14</v>
      </c>
      <c r="E29" s="17" t="s">
        <v>95</v>
      </c>
      <c r="F29" s="29" t="s">
        <v>41</v>
      </c>
    </row>
    <row r="30" spans="1:6" ht="25.5">
      <c r="A30" s="19">
        <f t="shared" si="1"/>
        <v>25</v>
      </c>
      <c r="B30" s="15">
        <f t="shared" si="0"/>
        <v>297</v>
      </c>
      <c r="C30" s="15">
        <v>17</v>
      </c>
      <c r="D30" s="16" t="s">
        <v>14</v>
      </c>
      <c r="E30" s="17" t="s">
        <v>96</v>
      </c>
      <c r="F30" s="29" t="s">
        <v>41</v>
      </c>
    </row>
    <row r="31" spans="1:6">
      <c r="A31" s="19">
        <f t="shared" si="1"/>
        <v>26</v>
      </c>
      <c r="B31" s="15">
        <f t="shared" si="0"/>
        <v>314</v>
      </c>
      <c r="C31" s="15">
        <v>17</v>
      </c>
      <c r="D31" s="16" t="s">
        <v>14</v>
      </c>
      <c r="E31" s="17" t="s">
        <v>97</v>
      </c>
      <c r="F31" s="29" t="s">
        <v>41</v>
      </c>
    </row>
    <row r="32" spans="1:6" ht="25.5">
      <c r="A32" s="19">
        <f t="shared" si="1"/>
        <v>27</v>
      </c>
      <c r="B32" s="15">
        <f t="shared" si="0"/>
        <v>331</v>
      </c>
      <c r="C32" s="15">
        <v>17</v>
      </c>
      <c r="D32" s="16" t="s">
        <v>14</v>
      </c>
      <c r="E32" s="17" t="s">
        <v>98</v>
      </c>
      <c r="F32" s="29" t="s">
        <v>41</v>
      </c>
    </row>
    <row r="33" spans="1:6" s="30" customFormat="1">
      <c r="A33" s="19">
        <f t="shared" si="1"/>
        <v>28</v>
      </c>
      <c r="B33" s="15">
        <f t="shared" si="0"/>
        <v>348</v>
      </c>
      <c r="C33" s="15">
        <v>17</v>
      </c>
      <c r="D33" s="16" t="s">
        <v>14</v>
      </c>
      <c r="E33" s="17" t="s">
        <v>99</v>
      </c>
      <c r="F33" s="29" t="s">
        <v>41</v>
      </c>
    </row>
    <row r="34" spans="1:6" ht="12.75" customHeight="1">
      <c r="A34" s="19">
        <f t="shared" si="1"/>
        <v>29</v>
      </c>
      <c r="B34" s="15">
        <f t="shared" si="0"/>
        <v>365</v>
      </c>
      <c r="C34" s="15">
        <v>17</v>
      </c>
      <c r="D34" s="16" t="s">
        <v>14</v>
      </c>
      <c r="E34" s="17" t="s">
        <v>100</v>
      </c>
      <c r="F34" s="29" t="s">
        <v>41</v>
      </c>
    </row>
    <row r="35" spans="1:6" ht="25.5">
      <c r="A35" s="19">
        <f>A34+1</f>
        <v>30</v>
      </c>
      <c r="B35" s="15">
        <f t="shared" si="0"/>
        <v>382</v>
      </c>
      <c r="C35" s="15">
        <v>17</v>
      </c>
      <c r="D35" s="16" t="s">
        <v>14</v>
      </c>
      <c r="E35" s="17" t="s">
        <v>101</v>
      </c>
      <c r="F35" s="29" t="s">
        <v>41</v>
      </c>
    </row>
    <row r="36" spans="1:6">
      <c r="A36" s="19">
        <f t="shared" si="1"/>
        <v>31</v>
      </c>
      <c r="B36" s="15">
        <f t="shared" si="0"/>
        <v>399</v>
      </c>
      <c r="C36" s="15">
        <v>5</v>
      </c>
      <c r="D36" s="16" t="s">
        <v>14</v>
      </c>
      <c r="E36" s="17" t="s">
        <v>102</v>
      </c>
      <c r="F36" s="29" t="s">
        <v>42</v>
      </c>
    </row>
    <row r="37" spans="1:6" ht="25.5">
      <c r="A37" s="19">
        <f t="shared" si="1"/>
        <v>32</v>
      </c>
      <c r="B37" s="15">
        <f t="shared" si="0"/>
        <v>404</v>
      </c>
      <c r="C37" s="15">
        <v>17</v>
      </c>
      <c r="D37" s="16" t="s">
        <v>14</v>
      </c>
      <c r="E37" s="17" t="s">
        <v>103</v>
      </c>
      <c r="F37" s="29" t="s">
        <v>41</v>
      </c>
    </row>
    <row r="38" spans="1:6" ht="25.5">
      <c r="A38" s="19">
        <f t="shared" si="1"/>
        <v>33</v>
      </c>
      <c r="B38" s="15">
        <f t="shared" si="0"/>
        <v>421</v>
      </c>
      <c r="C38" s="15">
        <v>17</v>
      </c>
      <c r="D38" s="16" t="s">
        <v>14</v>
      </c>
      <c r="E38" s="17" t="s">
        <v>104</v>
      </c>
      <c r="F38" s="29" t="s">
        <v>41</v>
      </c>
    </row>
    <row r="39" spans="1:6">
      <c r="A39" s="19">
        <f t="shared" si="1"/>
        <v>34</v>
      </c>
      <c r="B39" s="15">
        <f t="shared" si="0"/>
        <v>438</v>
      </c>
      <c r="C39" s="15">
        <v>17</v>
      </c>
      <c r="D39" s="16" t="s">
        <v>14</v>
      </c>
      <c r="E39" s="17" t="s">
        <v>105</v>
      </c>
      <c r="F39" s="29" t="s">
        <v>41</v>
      </c>
    </row>
    <row r="40" spans="1:6" ht="25.5">
      <c r="A40" s="19">
        <f t="shared" si="1"/>
        <v>35</v>
      </c>
      <c r="B40" s="15">
        <f t="shared" si="0"/>
        <v>455</v>
      </c>
      <c r="C40" s="15">
        <v>17</v>
      </c>
      <c r="D40" s="16" t="s">
        <v>14</v>
      </c>
      <c r="E40" s="17" t="s">
        <v>106</v>
      </c>
      <c r="F40" s="29" t="s">
        <v>41</v>
      </c>
    </row>
    <row r="41" spans="1:6" s="30" customFormat="1">
      <c r="A41" s="19">
        <f t="shared" si="1"/>
        <v>36</v>
      </c>
      <c r="B41" s="15">
        <f t="shared" si="0"/>
        <v>472</v>
      </c>
      <c r="C41" s="15">
        <v>17</v>
      </c>
      <c r="D41" s="16" t="s">
        <v>14</v>
      </c>
      <c r="E41" s="17" t="s">
        <v>107</v>
      </c>
      <c r="F41" s="29" t="s">
        <v>41</v>
      </c>
    </row>
    <row r="42" spans="1:6">
      <c r="A42" s="19">
        <f t="shared" si="1"/>
        <v>37</v>
      </c>
      <c r="B42" s="15">
        <f t="shared" si="0"/>
        <v>489</v>
      </c>
      <c r="C42" s="15">
        <v>17</v>
      </c>
      <c r="D42" s="16" t="s">
        <v>40</v>
      </c>
      <c r="E42" s="17" t="s">
        <v>58</v>
      </c>
      <c r="F42" s="29" t="s">
        <v>41</v>
      </c>
    </row>
    <row r="43" spans="1:6">
      <c r="A43" s="19">
        <f t="shared" si="1"/>
        <v>38</v>
      </c>
      <c r="B43" s="15">
        <f t="shared" si="0"/>
        <v>506</v>
      </c>
      <c r="C43" s="15">
        <v>1</v>
      </c>
      <c r="D43" s="16" t="s">
        <v>6</v>
      </c>
      <c r="E43" s="17" t="s">
        <v>56</v>
      </c>
      <c r="F43" s="18" t="s">
        <v>36</v>
      </c>
    </row>
    <row r="44" spans="1:6">
      <c r="A44" s="19">
        <f t="shared" si="1"/>
        <v>39</v>
      </c>
      <c r="B44" s="15">
        <f t="shared" si="0"/>
        <v>507</v>
      </c>
      <c r="C44" s="15">
        <v>22</v>
      </c>
      <c r="D44" s="16" t="s">
        <v>6</v>
      </c>
      <c r="E44" s="17" t="s">
        <v>48</v>
      </c>
      <c r="F44" s="29"/>
    </row>
    <row r="45" spans="1:6">
      <c r="A45" s="19">
        <f t="shared" si="1"/>
        <v>40</v>
      </c>
      <c r="B45" s="15">
        <f t="shared" si="0"/>
        <v>529</v>
      </c>
      <c r="C45" s="15">
        <v>1</v>
      </c>
      <c r="D45" s="16" t="s">
        <v>6</v>
      </c>
      <c r="E45" s="17" t="s">
        <v>57</v>
      </c>
      <c r="F45" s="18" t="s">
        <v>36</v>
      </c>
    </row>
    <row r="46" spans="1:6">
      <c r="A46" s="19">
        <f t="shared" si="1"/>
        <v>41</v>
      </c>
      <c r="B46" s="15">
        <f t="shared" si="0"/>
        <v>530</v>
      </c>
      <c r="C46" s="15">
        <v>22</v>
      </c>
      <c r="D46" s="16" t="s">
        <v>6</v>
      </c>
      <c r="E46" s="17" t="s">
        <v>48</v>
      </c>
      <c r="F46" s="18"/>
    </row>
    <row r="47" spans="1:6">
      <c r="A47" s="19">
        <f t="shared" si="1"/>
        <v>42</v>
      </c>
      <c r="B47" s="15">
        <f t="shared" si="0"/>
        <v>552</v>
      </c>
      <c r="C47" s="15">
        <v>17</v>
      </c>
      <c r="D47" s="16" t="s">
        <v>14</v>
      </c>
      <c r="E47" s="17" t="s">
        <v>73</v>
      </c>
      <c r="F47" s="29" t="s">
        <v>41</v>
      </c>
    </row>
    <row r="48" spans="1:6">
      <c r="A48" s="19">
        <f t="shared" si="1"/>
        <v>43</v>
      </c>
      <c r="B48" s="15">
        <f t="shared" si="0"/>
        <v>569</v>
      </c>
      <c r="C48" s="15">
        <v>17</v>
      </c>
      <c r="D48" s="16" t="s">
        <v>14</v>
      </c>
      <c r="E48" s="17" t="s">
        <v>74</v>
      </c>
      <c r="F48" s="29" t="s">
        <v>41</v>
      </c>
    </row>
    <row r="49" spans="1:6">
      <c r="A49" s="19">
        <f t="shared" si="1"/>
        <v>44</v>
      </c>
      <c r="B49" s="15">
        <f t="shared" si="0"/>
        <v>586</v>
      </c>
      <c r="C49" s="15">
        <v>1</v>
      </c>
      <c r="D49" s="16" t="s">
        <v>6</v>
      </c>
      <c r="E49" s="17" t="s">
        <v>59</v>
      </c>
      <c r="F49" s="18" t="s">
        <v>36</v>
      </c>
    </row>
    <row r="50" spans="1:6">
      <c r="A50" s="19">
        <f>A49+1</f>
        <v>45</v>
      </c>
      <c r="B50" s="15">
        <f t="shared" si="0"/>
        <v>587</v>
      </c>
      <c r="C50" s="15">
        <v>13</v>
      </c>
      <c r="D50" s="16" t="s">
        <v>6</v>
      </c>
      <c r="E50" s="17" t="s">
        <v>60</v>
      </c>
      <c r="F50" s="18"/>
    </row>
    <row r="51" spans="1:6">
      <c r="A51" s="19">
        <f t="shared" si="1"/>
        <v>46</v>
      </c>
      <c r="B51" s="15">
        <f t="shared" si="0"/>
        <v>600</v>
      </c>
      <c r="C51" s="35">
        <v>34</v>
      </c>
      <c r="D51" s="16" t="s">
        <v>6</v>
      </c>
      <c r="E51" s="36" t="s">
        <v>61</v>
      </c>
      <c r="F51" s="29" t="s">
        <v>62</v>
      </c>
    </row>
    <row r="52" spans="1:6">
      <c r="A52" s="19">
        <f t="shared" si="1"/>
        <v>47</v>
      </c>
      <c r="B52" s="15">
        <f t="shared" si="0"/>
        <v>634</v>
      </c>
      <c r="C52" s="15">
        <v>145</v>
      </c>
      <c r="D52" s="16" t="s">
        <v>6</v>
      </c>
      <c r="E52" s="17" t="s">
        <v>28</v>
      </c>
      <c r="F52" s="18" t="s">
        <v>21</v>
      </c>
    </row>
    <row r="53" spans="1:6">
      <c r="A53" s="19">
        <f t="shared" si="1"/>
        <v>48</v>
      </c>
      <c r="B53" s="15">
        <f t="shared" si="0"/>
        <v>779</v>
      </c>
      <c r="C53" s="15">
        <v>13</v>
      </c>
      <c r="D53" s="16" t="s">
        <v>6</v>
      </c>
      <c r="E53" s="17" t="s">
        <v>27</v>
      </c>
      <c r="F53" s="29" t="s">
        <v>21</v>
      </c>
    </row>
    <row r="54" spans="1:6">
      <c r="A54" s="19">
        <f t="shared" si="1"/>
        <v>49</v>
      </c>
      <c r="B54" s="15">
        <f t="shared" si="0"/>
        <v>792</v>
      </c>
      <c r="C54" s="15">
        <v>9</v>
      </c>
      <c r="D54" s="16" t="s">
        <v>6</v>
      </c>
      <c r="E54" s="17" t="s">
        <v>23</v>
      </c>
      <c r="F54" s="18" t="s">
        <v>51</v>
      </c>
    </row>
    <row r="55" spans="1:6">
      <c r="A55" s="24" t="s">
        <v>9</v>
      </c>
      <c r="B55" s="25" t="s">
        <v>10</v>
      </c>
      <c r="C55" s="25">
        <f>SUM(C6:C54)</f>
        <v>800</v>
      </c>
      <c r="D55" s="26" t="s">
        <v>7</v>
      </c>
      <c r="E55" s="27"/>
      <c r="F55" s="28"/>
    </row>
    <row r="56" spans="1:6">
      <c r="A56" s="46"/>
      <c r="B56" s="46"/>
      <c r="C56" s="46"/>
      <c r="D56" s="46"/>
      <c r="E56" s="46"/>
    </row>
    <row r="57" spans="1:6">
      <c r="A57" s="8" t="s">
        <v>39</v>
      </c>
      <c r="B57" s="8"/>
      <c r="C57" s="9"/>
      <c r="D57" s="9"/>
      <c r="E57" s="9"/>
    </row>
    <row r="58" spans="1:6">
      <c r="A58" s="8" t="s">
        <v>53</v>
      </c>
      <c r="B58" s="8"/>
      <c r="C58" s="9"/>
      <c r="D58" s="9"/>
      <c r="E58" s="9"/>
    </row>
    <row r="59" spans="1:6">
      <c r="A59" s="8" t="s">
        <v>26</v>
      </c>
      <c r="B59" s="8"/>
      <c r="C59" s="9"/>
      <c r="D59" s="9"/>
      <c r="E59" s="9"/>
    </row>
    <row r="60" spans="1:6">
      <c r="A60" s="8" t="s">
        <v>29</v>
      </c>
      <c r="B60" s="8"/>
      <c r="C60" s="9"/>
      <c r="D60" s="9"/>
      <c r="E60" s="9"/>
    </row>
    <row r="61" spans="1:6">
      <c r="A61" s="8" t="s">
        <v>30</v>
      </c>
      <c r="B61" s="8"/>
      <c r="C61" s="9"/>
      <c r="D61" s="9"/>
      <c r="E61" s="9"/>
    </row>
    <row r="62" spans="1:6">
      <c r="A62" s="8" t="s">
        <v>31</v>
      </c>
      <c r="B62" s="8"/>
      <c r="C62" s="9"/>
      <c r="D62" s="9"/>
      <c r="E62" s="9"/>
    </row>
    <row r="63" spans="1:6">
      <c r="A63" s="8" t="s">
        <v>63</v>
      </c>
      <c r="B63" s="8"/>
      <c r="C63" s="9"/>
      <c r="D63" s="9"/>
      <c r="E63" s="9"/>
    </row>
    <row r="64" spans="1:6">
      <c r="E64" s="9"/>
    </row>
    <row r="65" spans="1:5">
      <c r="E65" s="9"/>
    </row>
    <row r="66" spans="1:5">
      <c r="A66" s="8"/>
      <c r="B66" s="8"/>
      <c r="C66" s="9"/>
      <c r="D66" s="9"/>
      <c r="E66" s="9"/>
    </row>
    <row r="67" spans="1:5">
      <c r="A67" s="8"/>
      <c r="B67" s="8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10" t="s">
        <v>8</v>
      </c>
      <c r="C450" s="11">
        <f>(B447+C447)-1</f>
        <v>-1</v>
      </c>
      <c r="D450" s="12"/>
      <c r="E450" s="13" t="s">
        <v>7</v>
      </c>
    </row>
    <row r="451" spans="1:5">
      <c r="A451" s="8"/>
      <c r="B451" s="6"/>
      <c r="C451" s="6"/>
      <c r="D451" s="4"/>
      <c r="E451" s="5"/>
    </row>
    <row r="452" spans="1:5">
      <c r="A452" s="8"/>
      <c r="B452" s="6"/>
      <c r="C452" s="6"/>
    </row>
    <row r="453" spans="1:5">
      <c r="A453" s="8"/>
      <c r="B453" s="6"/>
      <c r="C453" s="6"/>
      <c r="D453" s="4"/>
      <c r="E453" s="5"/>
    </row>
    <row r="454" spans="1:5">
      <c r="A454" s="8"/>
      <c r="B454" s="6"/>
      <c r="C454" s="6"/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6"/>
      <c r="B1564" s="6"/>
      <c r="C1564" s="6"/>
    </row>
    <row r="1565" spans="1:5">
      <c r="A1565" s="6"/>
      <c r="B1565" s="6"/>
      <c r="C1565" s="6"/>
      <c r="D1565" s="4"/>
      <c r="E1565" s="5"/>
    </row>
    <row r="1566" spans="1:5">
      <c r="A1566" s="6"/>
      <c r="B1566" s="6"/>
      <c r="C1566" s="6"/>
    </row>
    <row r="1567" spans="1:5">
      <c r="A1567" s="6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</sheetData>
  <mergeCells count="5">
    <mergeCell ref="A3:B3"/>
    <mergeCell ref="C3:F3"/>
    <mergeCell ref="A4:B4"/>
    <mergeCell ref="C4:F4"/>
    <mergeCell ref="A56:E56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dr M222 - PAG1.</vt:lpstr>
      <vt:lpstr>dr M222 PAG2</vt:lpstr>
      <vt:lpstr>'dr M222 - PAG1.'!Área_de_impresión</vt:lpstr>
      <vt:lpstr>'dr M222 PAG2'!Área_de_impresión</vt:lpstr>
      <vt:lpstr>'dr M222 - PAG1.'!Títulos_a_imprimir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2012-09-03T10:32:28Z</cp:lastPrinted>
  <dcterms:created xsi:type="dcterms:W3CDTF">2003-09-22T11:30:11Z</dcterms:created>
  <dcterms:modified xsi:type="dcterms:W3CDTF">2015-04-08T07:38:50Z</dcterms:modified>
</cp:coreProperties>
</file>