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Mis Documentos\ernesto\abril 24\"/>
    </mc:Choice>
  </mc:AlternateContent>
  <bookViews>
    <workbookView xWindow="-105" yWindow="-105" windowWidth="23265" windowHeight="12465" tabRatio="898" activeTab="2"/>
  </bookViews>
  <sheets>
    <sheet name="GASES" sheetId="94" r:id="rId1"/>
    <sheet name="MEZCLAS" sheetId="3" r:id="rId2"/>
    <sheet name="R503" sheetId="4" r:id="rId3"/>
    <sheet name="R504" sheetId="5" r:id="rId4"/>
    <sheet name="R507A" sheetId="6" r:id="rId5"/>
    <sheet name="R508A" sheetId="7" r:id="rId6"/>
    <sheet name="R508B" sheetId="8" r:id="rId7"/>
    <sheet name="R513A" sheetId="9" r:id="rId8"/>
    <sheet name="R402A" sheetId="10" r:id="rId9"/>
    <sheet name="R402B" sheetId="11" r:id="rId10"/>
    <sheet name="R404A" sheetId="12" r:id="rId11"/>
    <sheet name="R407A" sheetId="13" r:id="rId12"/>
    <sheet name="R407B" sheetId="14" r:id="rId13"/>
    <sheet name="R407C" sheetId="15" r:id="rId14"/>
    <sheet name="R407D" sheetId="16" r:id="rId15"/>
    <sheet name="R407E" sheetId="17" r:id="rId16"/>
    <sheet name="R407F" sheetId="18" r:id="rId17"/>
    <sheet name="R407H" sheetId="19" r:id="rId18"/>
    <sheet name="R408A" sheetId="20" r:id="rId19"/>
    <sheet name="R410A" sheetId="21" r:id="rId20"/>
    <sheet name="R410B" sheetId="22" r:id="rId21"/>
    <sheet name="R&quot;1&quot;" sheetId="23" r:id="rId22"/>
    <sheet name="R416A" sheetId="24" r:id="rId23"/>
    <sheet name="R417A" sheetId="25" r:id="rId24"/>
    <sheet name="R417B" sheetId="26" r:id="rId25"/>
    <sheet name="R417C" sheetId="27" r:id="rId26"/>
    <sheet name="R119A" sheetId="28" r:id="rId27"/>
    <sheet name="R420A" sheetId="29" r:id="rId28"/>
    <sheet name="R421A" sheetId="30" r:id="rId29"/>
    <sheet name="R421B" sheetId="31" r:id="rId30"/>
    <sheet name="R422A" sheetId="32" r:id="rId31"/>
    <sheet name="R422B" sheetId="33" r:id="rId32"/>
    <sheet name="R422C" sheetId="34" r:id="rId33"/>
    <sheet name="R422D" sheetId="35" r:id="rId34"/>
    <sheet name="R422E" sheetId="36" r:id="rId35"/>
    <sheet name="R423A" sheetId="37" r:id="rId36"/>
    <sheet name="R424A" sheetId="38" r:id="rId37"/>
    <sheet name="R425A" sheetId="39" r:id="rId38"/>
    <sheet name="R426A" sheetId="40" r:id="rId39"/>
    <sheet name="R427" sheetId="41" r:id="rId40"/>
    <sheet name="R427A" sheetId="42" r:id="rId41"/>
    <sheet name="R428A" sheetId="43" r:id="rId42"/>
    <sheet name="R434A" sheetId="44" r:id="rId43"/>
    <sheet name="R437A" sheetId="45" r:id="rId44"/>
    <sheet name="R(1)" sheetId="46" r:id="rId45"/>
    <sheet name="R438A" sheetId="47" r:id="rId46"/>
    <sheet name="R453A" sheetId="48" r:id="rId47"/>
    <sheet name="R442A" sheetId="49" r:id="rId48"/>
    <sheet name="R448A" sheetId="50" r:id="rId49"/>
    <sheet name="R449A" sheetId="51" r:id="rId50"/>
    <sheet name="R450A" sheetId="52" r:id="rId51"/>
    <sheet name="R452A" sheetId="53" r:id="rId52"/>
    <sheet name="R(1)." sheetId="54" r:id="rId53"/>
    <sheet name="R464A" sheetId="55" r:id="rId54"/>
    <sheet name="R(1).." sheetId="56" r:id="rId55"/>
    <sheet name="R(1),,," sheetId="57" r:id="rId56"/>
    <sheet name="R444B" sheetId="58" r:id="rId57"/>
    <sheet name="R446A" sheetId="59" r:id="rId58"/>
    <sheet name="R447A" sheetId="60" r:id="rId59"/>
    <sheet name="R451B" sheetId="61" r:id="rId60"/>
    <sheet name="R452B" sheetId="62" r:id="rId61"/>
    <sheet name="R454A" sheetId="63" r:id="rId62"/>
    <sheet name="R454B" sheetId="64" r:id="rId63"/>
    <sheet name="R512A" sheetId="65" r:id="rId64"/>
    <sheet name="R413A" sheetId="66" r:id="rId65"/>
    <sheet name="R419A" sheetId="67" r:id="rId66"/>
    <sheet name="R419B" sheetId="68" r:id="rId67"/>
    <sheet name="R439A" sheetId="69" r:id="rId68"/>
    <sheet name="R(1),,,," sheetId="70" r:id="rId69"/>
    <sheet name="R473A" sheetId="98" r:id="rId70"/>
    <sheet name="R481A" sheetId="97" r:id="rId71"/>
    <sheet name="R515B" sheetId="95" r:id="rId72"/>
    <sheet name="RS90" sheetId="99" r:id="rId73"/>
  </sheets>
  <definedNames>
    <definedName name="_xlnm._FilterDatabase" localSheetId="1" hidden="1">MEZCLAS!$A$3:$G$77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2" i="4" l="1"/>
  <c r="E33" i="4"/>
  <c r="E34" i="4"/>
  <c r="F22" i="94"/>
  <c r="F21" i="94"/>
  <c r="F20" i="94"/>
  <c r="F19" i="94"/>
  <c r="F17" i="94"/>
  <c r="F16" i="94"/>
  <c r="F15" i="94"/>
  <c r="F11" i="94"/>
  <c r="F10" i="94"/>
  <c r="F9" i="94"/>
  <c r="F8" i="94"/>
  <c r="F7" i="94"/>
  <c r="F5" i="94"/>
  <c r="G71" i="3"/>
  <c r="G70" i="3"/>
  <c r="G69" i="3"/>
  <c r="G68" i="3"/>
  <c r="G66" i="3"/>
  <c r="G65" i="3"/>
  <c r="G64" i="3"/>
  <c r="G63" i="3"/>
  <c r="G62" i="3"/>
  <c r="G61" i="3"/>
  <c r="G60" i="3"/>
  <c r="G59" i="3"/>
  <c r="G58" i="3"/>
  <c r="G57" i="3"/>
  <c r="G56" i="3"/>
  <c r="G55" i="3"/>
  <c r="G54" i="3"/>
  <c r="G53" i="3"/>
  <c r="G52" i="3"/>
  <c r="G51" i="3"/>
  <c r="G50" i="3"/>
  <c r="G49" i="3"/>
  <c r="G48" i="3"/>
  <c r="G47" i="3"/>
  <c r="G46" i="3"/>
  <c r="G45" i="3"/>
  <c r="G44" i="3"/>
  <c r="G43" i="3"/>
  <c r="G42" i="3"/>
  <c r="G41" i="3"/>
  <c r="G40" i="3"/>
  <c r="G39" i="3"/>
  <c r="G38" i="3"/>
  <c r="G37" i="3"/>
  <c r="G36" i="3"/>
  <c r="G35" i="3"/>
  <c r="G34" i="3"/>
  <c r="G33" i="3"/>
  <c r="G32" i="3"/>
  <c r="G31" i="3"/>
  <c r="G30" i="3"/>
  <c r="G29" i="3"/>
  <c r="G28" i="3"/>
  <c r="G27" i="3"/>
  <c r="G26" i="3"/>
  <c r="G25" i="3"/>
  <c r="G24" i="3"/>
  <c r="G23" i="3"/>
  <c r="G22" i="3"/>
  <c r="G21" i="3"/>
  <c r="G20" i="3"/>
  <c r="G19" i="3"/>
  <c r="G18" i="3"/>
  <c r="G17" i="3"/>
  <c r="G16" i="3"/>
  <c r="G15" i="3"/>
  <c r="G14" i="3"/>
  <c r="G13" i="3"/>
  <c r="G12" i="3"/>
  <c r="G11" i="3"/>
  <c r="G10" i="3"/>
  <c r="G7" i="3"/>
  <c r="G6" i="3"/>
  <c r="G5" i="3"/>
  <c r="E34" i="99"/>
  <c r="E33" i="99"/>
  <c r="E32" i="99"/>
  <c r="E31" i="99"/>
  <c r="E30" i="99"/>
  <c r="E29" i="99"/>
  <c r="E28" i="99"/>
  <c r="E27" i="99"/>
  <c r="E26" i="99"/>
  <c r="E25" i="99"/>
  <c r="E24" i="99"/>
  <c r="E23" i="99"/>
  <c r="E22" i="99"/>
  <c r="E21" i="99"/>
  <c r="E20" i="99"/>
  <c r="E19" i="99"/>
  <c r="E18" i="99"/>
  <c r="E17" i="99"/>
  <c r="E16" i="99"/>
  <c r="E15" i="99"/>
  <c r="E14" i="99"/>
  <c r="E13" i="99"/>
  <c r="E12" i="99"/>
  <c r="E11" i="99"/>
  <c r="E10" i="99"/>
  <c r="E9" i="99"/>
  <c r="E8" i="99"/>
  <c r="E7" i="99"/>
  <c r="E6" i="99"/>
  <c r="E33" i="95"/>
  <c r="E32" i="95"/>
  <c r="E31" i="95"/>
  <c r="E30" i="95"/>
  <c r="E29" i="95"/>
  <c r="E28" i="95"/>
  <c r="E27" i="95"/>
  <c r="E26" i="95"/>
  <c r="E25" i="95"/>
  <c r="E24" i="95"/>
  <c r="E23" i="95"/>
  <c r="E22" i="95"/>
  <c r="E21" i="95"/>
  <c r="E20" i="95"/>
  <c r="E19" i="95"/>
  <c r="E18" i="95"/>
  <c r="E17" i="95"/>
  <c r="E16" i="95"/>
  <c r="E15" i="95"/>
  <c r="E14" i="95"/>
  <c r="E13" i="95"/>
  <c r="E12" i="95"/>
  <c r="E11" i="95"/>
  <c r="E10" i="95"/>
  <c r="E9" i="95"/>
  <c r="E8" i="95"/>
  <c r="E7" i="95"/>
  <c r="E6" i="95"/>
  <c r="E5" i="95"/>
  <c r="E33" i="97"/>
  <c r="E32" i="97"/>
  <c r="E31" i="97"/>
  <c r="E30" i="97"/>
  <c r="E29" i="97"/>
  <c r="E28" i="97"/>
  <c r="E27" i="97"/>
  <c r="E26" i="97"/>
  <c r="E25" i="97"/>
  <c r="E24" i="97"/>
  <c r="E23" i="97"/>
  <c r="E22" i="97"/>
  <c r="E21" i="97"/>
  <c r="E20" i="97"/>
  <c r="E19" i="97"/>
  <c r="E18" i="97"/>
  <c r="E17" i="97"/>
  <c r="E16" i="97"/>
  <c r="E15" i="97"/>
  <c r="E14" i="97"/>
  <c r="E13" i="97"/>
  <c r="E12" i="97"/>
  <c r="E11" i="97"/>
  <c r="E10" i="97"/>
  <c r="E9" i="97"/>
  <c r="E8" i="97"/>
  <c r="E7" i="97"/>
  <c r="E6" i="97"/>
  <c r="E5" i="97"/>
  <c r="E33" i="98"/>
  <c r="E32" i="98"/>
  <c r="E31" i="98"/>
  <c r="E30" i="98"/>
  <c r="E29" i="98"/>
  <c r="E28" i="98"/>
  <c r="E27" i="98"/>
  <c r="E26" i="98"/>
  <c r="E25" i="98"/>
  <c r="E24" i="98"/>
  <c r="E23" i="98"/>
  <c r="E22" i="98"/>
  <c r="E21" i="98"/>
  <c r="E20" i="98"/>
  <c r="E19" i="98"/>
  <c r="E18" i="98"/>
  <c r="E17" i="98"/>
  <c r="E16" i="98"/>
  <c r="E15" i="98"/>
  <c r="E14" i="98"/>
  <c r="E13" i="98"/>
  <c r="E12" i="98"/>
  <c r="E11" i="98"/>
  <c r="E10" i="98"/>
  <c r="E9" i="98"/>
  <c r="E8" i="98"/>
  <c r="E7" i="98"/>
  <c r="E6" i="98"/>
  <c r="E5" i="98"/>
  <c r="E34" i="70"/>
  <c r="E33" i="70"/>
  <c r="E34" i="69"/>
  <c r="E33" i="69"/>
  <c r="E34" i="68"/>
  <c r="E33" i="68"/>
  <c r="E34" i="67"/>
  <c r="E33" i="67"/>
  <c r="E34" i="66"/>
  <c r="E33" i="66"/>
  <c r="E34" i="65"/>
  <c r="E33" i="65"/>
  <c r="E34" i="64"/>
  <c r="E33" i="64"/>
  <c r="E34" i="63"/>
  <c r="E33" i="63"/>
  <c r="E34" i="62"/>
  <c r="E33" i="62"/>
  <c r="E34" i="61"/>
  <c r="E33" i="61"/>
  <c r="E34" i="60"/>
  <c r="E33" i="60"/>
  <c r="E34" i="59"/>
  <c r="E33" i="59"/>
  <c r="E34" i="58"/>
  <c r="E33" i="58"/>
  <c r="E34" i="57"/>
  <c r="E33" i="57"/>
  <c r="E34" i="56"/>
  <c r="E33" i="56"/>
  <c r="E34" i="55"/>
  <c r="E33" i="55"/>
  <c r="E34" i="54"/>
  <c r="E33" i="54"/>
  <c r="E34" i="53"/>
  <c r="E33" i="53"/>
  <c r="E34" i="52"/>
  <c r="E33" i="52"/>
  <c r="E34" i="51"/>
  <c r="E33" i="51"/>
  <c r="E34" i="50"/>
  <c r="E33" i="50"/>
  <c r="E34" i="49"/>
  <c r="E33" i="49"/>
  <c r="E34" i="48"/>
  <c r="E33" i="48"/>
  <c r="E34" i="47"/>
  <c r="E33" i="47"/>
  <c r="E34" i="46"/>
  <c r="E33" i="46"/>
  <c r="E34" i="45"/>
  <c r="E33" i="45"/>
  <c r="E34" i="44"/>
  <c r="E33" i="44"/>
  <c r="E34" i="43"/>
  <c r="E33" i="43"/>
  <c r="E34" i="42"/>
  <c r="E33" i="42"/>
  <c r="E34" i="41"/>
  <c r="E33" i="41"/>
  <c r="E34" i="40"/>
  <c r="E33" i="40"/>
  <c r="E34" i="39"/>
  <c r="E33" i="39"/>
  <c r="E34" i="38"/>
  <c r="E33" i="38"/>
  <c r="E34" i="37"/>
  <c r="E33" i="37"/>
  <c r="E34" i="36"/>
  <c r="E33" i="36"/>
  <c r="E34" i="35"/>
  <c r="E33" i="35"/>
  <c r="E34" i="34"/>
  <c r="E33" i="34"/>
  <c r="E34" i="33"/>
  <c r="E33" i="33"/>
  <c r="E34" i="32"/>
  <c r="E33" i="32"/>
  <c r="E34" i="31"/>
  <c r="E33" i="31"/>
  <c r="E34" i="30"/>
  <c r="E33" i="30"/>
  <c r="E34" i="29"/>
  <c r="E33" i="29"/>
  <c r="E34" i="28"/>
  <c r="E33" i="28"/>
  <c r="E34" i="27"/>
  <c r="E33" i="27"/>
  <c r="E34" i="26"/>
  <c r="E33" i="26"/>
  <c r="E34" i="25"/>
  <c r="E33" i="25"/>
  <c r="E34" i="24"/>
  <c r="E33" i="24"/>
  <c r="E34" i="23"/>
  <c r="E33" i="23"/>
  <c r="E34" i="22"/>
  <c r="E33" i="22"/>
  <c r="E34" i="21"/>
  <c r="E33" i="21"/>
  <c r="E34" i="20"/>
  <c r="E33" i="20"/>
  <c r="E34" i="19"/>
  <c r="E33" i="19"/>
  <c r="E34" i="18"/>
  <c r="E33" i="18"/>
  <c r="E34" i="17"/>
  <c r="E33" i="17"/>
  <c r="E34" i="16"/>
  <c r="E33" i="16"/>
  <c r="E34" i="15"/>
  <c r="E33" i="15"/>
  <c r="E34" i="14"/>
  <c r="E33" i="14"/>
  <c r="E34" i="13"/>
  <c r="E33" i="13"/>
  <c r="E34" i="12"/>
  <c r="E33" i="12"/>
  <c r="E34" i="11"/>
  <c r="E33" i="11"/>
  <c r="E34" i="10"/>
  <c r="E33" i="10"/>
  <c r="E34" i="9"/>
  <c r="E33" i="9"/>
  <c r="E34" i="8"/>
  <c r="E33" i="8"/>
  <c r="E34" i="7"/>
  <c r="E33" i="7"/>
  <c r="E34" i="6"/>
  <c r="E33" i="6"/>
  <c r="E34" i="5"/>
  <c r="E33" i="5"/>
  <c r="E35" i="99" l="1"/>
  <c r="E37" i="99" s="1"/>
  <c r="E34" i="95"/>
  <c r="E36" i="95" s="1"/>
  <c r="E34" i="97"/>
  <c r="E36" i="97" s="1"/>
  <c r="E34" i="98"/>
  <c r="E36" i="98" s="1"/>
  <c r="E9" i="28" l="1"/>
  <c r="E10" i="28"/>
  <c r="E32" i="70"/>
  <c r="E31" i="70"/>
  <c r="E30" i="70"/>
  <c r="E29" i="70"/>
  <c r="E28" i="70"/>
  <c r="E27" i="70"/>
  <c r="E26" i="70"/>
  <c r="E25" i="70"/>
  <c r="E24" i="70"/>
  <c r="E23" i="70"/>
  <c r="E22" i="70"/>
  <c r="E21" i="70"/>
  <c r="E20" i="70"/>
  <c r="E19" i="70"/>
  <c r="E18" i="70"/>
  <c r="E17" i="70"/>
  <c r="E16" i="70"/>
  <c r="E15" i="70"/>
  <c r="E14" i="70"/>
  <c r="E13" i="70"/>
  <c r="E12" i="70"/>
  <c r="E11" i="70"/>
  <c r="E10" i="70"/>
  <c r="E9" i="70"/>
  <c r="E8" i="70"/>
  <c r="E7" i="70"/>
  <c r="E6" i="70"/>
  <c r="E32" i="69"/>
  <c r="E31" i="69"/>
  <c r="E30" i="69"/>
  <c r="E29" i="69"/>
  <c r="E28" i="69"/>
  <c r="E27" i="69"/>
  <c r="E26" i="69"/>
  <c r="E25" i="69"/>
  <c r="E24" i="69"/>
  <c r="E23" i="69"/>
  <c r="E22" i="69"/>
  <c r="E21" i="69"/>
  <c r="E20" i="69"/>
  <c r="E19" i="69"/>
  <c r="E18" i="69"/>
  <c r="E17" i="69"/>
  <c r="E16" i="69"/>
  <c r="E15" i="69"/>
  <c r="E14" i="69"/>
  <c r="E13" i="69"/>
  <c r="E12" i="69"/>
  <c r="E11" i="69"/>
  <c r="E10" i="69"/>
  <c r="E9" i="69"/>
  <c r="E8" i="69"/>
  <c r="E7" i="69"/>
  <c r="E6" i="69"/>
  <c r="E32" i="68"/>
  <c r="E31" i="68"/>
  <c r="E30" i="68"/>
  <c r="E29" i="68"/>
  <c r="E28" i="68"/>
  <c r="E27" i="68"/>
  <c r="E26" i="68"/>
  <c r="E25" i="68"/>
  <c r="E24" i="68"/>
  <c r="E23" i="68"/>
  <c r="E22" i="68"/>
  <c r="E21" i="68"/>
  <c r="E20" i="68"/>
  <c r="E19" i="68"/>
  <c r="E18" i="68"/>
  <c r="E17" i="68"/>
  <c r="E16" i="68"/>
  <c r="E15" i="68"/>
  <c r="E14" i="68"/>
  <c r="E13" i="68"/>
  <c r="E12" i="68"/>
  <c r="E11" i="68"/>
  <c r="E10" i="68"/>
  <c r="E9" i="68"/>
  <c r="E8" i="68"/>
  <c r="E7" i="68"/>
  <c r="E6" i="68"/>
  <c r="E32" i="67"/>
  <c r="E31" i="67"/>
  <c r="E30" i="67"/>
  <c r="E29" i="67"/>
  <c r="E28" i="67"/>
  <c r="E27" i="67"/>
  <c r="E26" i="67"/>
  <c r="E25" i="67"/>
  <c r="E24" i="67"/>
  <c r="E23" i="67"/>
  <c r="E22" i="67"/>
  <c r="E21" i="67"/>
  <c r="E20" i="67"/>
  <c r="E19" i="67"/>
  <c r="E18" i="67"/>
  <c r="E17" i="67"/>
  <c r="E16" i="67"/>
  <c r="E15" i="67"/>
  <c r="E14" i="67"/>
  <c r="E13" i="67"/>
  <c r="E12" i="67"/>
  <c r="E11" i="67"/>
  <c r="E10" i="67"/>
  <c r="E9" i="67"/>
  <c r="E8" i="67"/>
  <c r="E7" i="67"/>
  <c r="E6" i="67"/>
  <c r="E32" i="66"/>
  <c r="E31" i="66"/>
  <c r="E30" i="66"/>
  <c r="E29" i="66"/>
  <c r="E28" i="66"/>
  <c r="E27" i="66"/>
  <c r="E26" i="66"/>
  <c r="E25" i="66"/>
  <c r="E24" i="66"/>
  <c r="E23" i="66"/>
  <c r="E22" i="66"/>
  <c r="E21" i="66"/>
  <c r="E20" i="66"/>
  <c r="E19" i="66"/>
  <c r="E18" i="66"/>
  <c r="E17" i="66"/>
  <c r="E16" i="66"/>
  <c r="E15" i="66"/>
  <c r="E14" i="66"/>
  <c r="E13" i="66"/>
  <c r="E12" i="66"/>
  <c r="E11" i="66"/>
  <c r="E10" i="66"/>
  <c r="E9" i="66"/>
  <c r="E8" i="66"/>
  <c r="E7" i="66"/>
  <c r="E6" i="66"/>
  <c r="E32" i="65"/>
  <c r="E31" i="65"/>
  <c r="E30" i="65"/>
  <c r="E29" i="65"/>
  <c r="E28" i="65"/>
  <c r="E27" i="65"/>
  <c r="E26" i="65"/>
  <c r="E25" i="65"/>
  <c r="E24" i="65"/>
  <c r="E23" i="65"/>
  <c r="E22" i="65"/>
  <c r="E21" i="65"/>
  <c r="E20" i="65"/>
  <c r="E19" i="65"/>
  <c r="E18" i="65"/>
  <c r="E17" i="65"/>
  <c r="E16" i="65"/>
  <c r="E15" i="65"/>
  <c r="E14" i="65"/>
  <c r="E13" i="65"/>
  <c r="E12" i="65"/>
  <c r="E11" i="65"/>
  <c r="E10" i="65"/>
  <c r="E9" i="65"/>
  <c r="E8" i="65"/>
  <c r="E7" i="65"/>
  <c r="E6" i="65"/>
  <c r="E32" i="64"/>
  <c r="E31" i="64"/>
  <c r="E30" i="64"/>
  <c r="E29" i="64"/>
  <c r="E28" i="64"/>
  <c r="E27" i="64"/>
  <c r="E26" i="64"/>
  <c r="E25" i="64"/>
  <c r="E24" i="64"/>
  <c r="E23" i="64"/>
  <c r="E22" i="64"/>
  <c r="E21" i="64"/>
  <c r="E20" i="64"/>
  <c r="E19" i="64"/>
  <c r="E18" i="64"/>
  <c r="E17" i="64"/>
  <c r="E16" i="64"/>
  <c r="E15" i="64"/>
  <c r="E14" i="64"/>
  <c r="E13" i="64"/>
  <c r="E12" i="64"/>
  <c r="E11" i="64"/>
  <c r="E10" i="64"/>
  <c r="E9" i="64"/>
  <c r="E8" i="64"/>
  <c r="E7" i="64"/>
  <c r="E6" i="64"/>
  <c r="E32" i="63"/>
  <c r="E31" i="63"/>
  <c r="E30" i="63"/>
  <c r="E29" i="63"/>
  <c r="E28" i="63"/>
  <c r="E27" i="63"/>
  <c r="E26" i="63"/>
  <c r="E25" i="63"/>
  <c r="E24" i="63"/>
  <c r="E23" i="63"/>
  <c r="E22" i="63"/>
  <c r="E21" i="63"/>
  <c r="E20" i="63"/>
  <c r="E19" i="63"/>
  <c r="E18" i="63"/>
  <c r="E17" i="63"/>
  <c r="E16" i="63"/>
  <c r="E15" i="63"/>
  <c r="E14" i="63"/>
  <c r="E13" i="63"/>
  <c r="E12" i="63"/>
  <c r="E11" i="63"/>
  <c r="E10" i="63"/>
  <c r="E9" i="63"/>
  <c r="E8" i="63"/>
  <c r="E7" i="63"/>
  <c r="E6" i="63"/>
  <c r="E32" i="62"/>
  <c r="E31" i="62"/>
  <c r="E30" i="62"/>
  <c r="E29" i="62"/>
  <c r="E28" i="62"/>
  <c r="E27" i="62"/>
  <c r="E26" i="62"/>
  <c r="E25" i="62"/>
  <c r="E24" i="62"/>
  <c r="E23" i="62"/>
  <c r="E22" i="62"/>
  <c r="E21" i="62"/>
  <c r="E20" i="62"/>
  <c r="E19" i="62"/>
  <c r="E18" i="62"/>
  <c r="E17" i="62"/>
  <c r="E16" i="62"/>
  <c r="E15" i="62"/>
  <c r="E14" i="62"/>
  <c r="E13" i="62"/>
  <c r="E12" i="62"/>
  <c r="E11" i="62"/>
  <c r="E10" i="62"/>
  <c r="E9" i="62"/>
  <c r="E8" i="62"/>
  <c r="E7" i="62"/>
  <c r="E6" i="62"/>
  <c r="E32" i="61"/>
  <c r="E31" i="61"/>
  <c r="E30" i="61"/>
  <c r="E29" i="61"/>
  <c r="E28" i="61"/>
  <c r="E27" i="61"/>
  <c r="E26" i="61"/>
  <c r="E25" i="61"/>
  <c r="E24" i="61"/>
  <c r="E23" i="61"/>
  <c r="E22" i="61"/>
  <c r="E21" i="61"/>
  <c r="E20" i="61"/>
  <c r="E19" i="61"/>
  <c r="E18" i="61"/>
  <c r="E17" i="61"/>
  <c r="E16" i="61"/>
  <c r="E15" i="61"/>
  <c r="E14" i="61"/>
  <c r="E13" i="61"/>
  <c r="E12" i="61"/>
  <c r="E11" i="61"/>
  <c r="E10" i="61"/>
  <c r="E9" i="61"/>
  <c r="E8" i="61"/>
  <c r="E7" i="61"/>
  <c r="E6" i="61"/>
  <c r="E32" i="60"/>
  <c r="E31" i="60"/>
  <c r="E30" i="60"/>
  <c r="E29" i="60"/>
  <c r="E28" i="60"/>
  <c r="E27" i="60"/>
  <c r="E26" i="60"/>
  <c r="E25" i="60"/>
  <c r="E24" i="60"/>
  <c r="E23" i="60"/>
  <c r="E22" i="60"/>
  <c r="E21" i="60"/>
  <c r="E20" i="60"/>
  <c r="E19" i="60"/>
  <c r="E18" i="60"/>
  <c r="E17" i="60"/>
  <c r="E16" i="60"/>
  <c r="E15" i="60"/>
  <c r="E14" i="60"/>
  <c r="E13" i="60"/>
  <c r="E12" i="60"/>
  <c r="E11" i="60"/>
  <c r="E10" i="60"/>
  <c r="E9" i="60"/>
  <c r="E8" i="60"/>
  <c r="E7" i="60"/>
  <c r="E6" i="60"/>
  <c r="E32" i="59"/>
  <c r="E31" i="59"/>
  <c r="E30" i="59"/>
  <c r="E29" i="59"/>
  <c r="E28" i="59"/>
  <c r="E27" i="59"/>
  <c r="E26" i="59"/>
  <c r="E25" i="59"/>
  <c r="E24" i="59"/>
  <c r="E23" i="59"/>
  <c r="E22" i="59"/>
  <c r="E21" i="59"/>
  <c r="E20" i="59"/>
  <c r="E19" i="59"/>
  <c r="E18" i="59"/>
  <c r="E17" i="59"/>
  <c r="E16" i="59"/>
  <c r="E15" i="59"/>
  <c r="E14" i="59"/>
  <c r="E13" i="59"/>
  <c r="E12" i="59"/>
  <c r="E11" i="59"/>
  <c r="E10" i="59"/>
  <c r="E9" i="59"/>
  <c r="E8" i="59"/>
  <c r="E7" i="59"/>
  <c r="E6" i="59"/>
  <c r="E32" i="58"/>
  <c r="E31" i="58"/>
  <c r="E30" i="58"/>
  <c r="E29" i="58"/>
  <c r="E28" i="58"/>
  <c r="E27" i="58"/>
  <c r="E26" i="58"/>
  <c r="E25" i="58"/>
  <c r="E24" i="58"/>
  <c r="E23" i="58"/>
  <c r="E22" i="58"/>
  <c r="E21" i="58"/>
  <c r="E20" i="58"/>
  <c r="E19" i="58"/>
  <c r="E18" i="58"/>
  <c r="E17" i="58"/>
  <c r="E16" i="58"/>
  <c r="E15" i="58"/>
  <c r="E14" i="58"/>
  <c r="E13" i="58"/>
  <c r="E12" i="58"/>
  <c r="E11" i="58"/>
  <c r="E10" i="58"/>
  <c r="E9" i="58"/>
  <c r="E8" i="58"/>
  <c r="E7" i="58"/>
  <c r="E6" i="58"/>
  <c r="E32" i="57"/>
  <c r="E31" i="57"/>
  <c r="E30" i="57"/>
  <c r="E29" i="57"/>
  <c r="E28" i="57"/>
  <c r="E27" i="57"/>
  <c r="E26" i="57"/>
  <c r="E25" i="57"/>
  <c r="E24" i="57"/>
  <c r="E23" i="57"/>
  <c r="E22" i="57"/>
  <c r="E21" i="57"/>
  <c r="E20" i="57"/>
  <c r="E19" i="57"/>
  <c r="E18" i="57"/>
  <c r="E17" i="57"/>
  <c r="E16" i="57"/>
  <c r="E15" i="57"/>
  <c r="E14" i="57"/>
  <c r="E13" i="57"/>
  <c r="E12" i="57"/>
  <c r="E11" i="57"/>
  <c r="E10" i="57"/>
  <c r="E9" i="57"/>
  <c r="E8" i="57"/>
  <c r="E7" i="57"/>
  <c r="E6" i="57"/>
  <c r="E32" i="56"/>
  <c r="E31" i="56"/>
  <c r="E30" i="56"/>
  <c r="E29" i="56"/>
  <c r="E28" i="56"/>
  <c r="E27" i="56"/>
  <c r="E26" i="56"/>
  <c r="E25" i="56"/>
  <c r="E24" i="56"/>
  <c r="E23" i="56"/>
  <c r="E22" i="56"/>
  <c r="E21" i="56"/>
  <c r="E20" i="56"/>
  <c r="E19" i="56"/>
  <c r="E18" i="56"/>
  <c r="E17" i="56"/>
  <c r="E16" i="56"/>
  <c r="E15" i="56"/>
  <c r="E14" i="56"/>
  <c r="E13" i="56"/>
  <c r="E12" i="56"/>
  <c r="E11" i="56"/>
  <c r="E10" i="56"/>
  <c r="E9" i="56"/>
  <c r="E8" i="56"/>
  <c r="E7" i="56"/>
  <c r="E6" i="56"/>
  <c r="E32" i="55"/>
  <c r="E31" i="55"/>
  <c r="E30" i="55"/>
  <c r="E29" i="55"/>
  <c r="E28" i="55"/>
  <c r="E27" i="55"/>
  <c r="E26" i="55"/>
  <c r="E25" i="55"/>
  <c r="E24" i="55"/>
  <c r="E23" i="55"/>
  <c r="E22" i="55"/>
  <c r="E21" i="55"/>
  <c r="E20" i="55"/>
  <c r="E19" i="55"/>
  <c r="E18" i="55"/>
  <c r="E17" i="55"/>
  <c r="E16" i="55"/>
  <c r="E15" i="55"/>
  <c r="E14" i="55"/>
  <c r="E13" i="55"/>
  <c r="E12" i="55"/>
  <c r="E11" i="55"/>
  <c r="E10" i="55"/>
  <c r="E9" i="55"/>
  <c r="E8" i="55"/>
  <c r="E7" i="55"/>
  <c r="E6" i="55"/>
  <c r="E32" i="54"/>
  <c r="E31" i="54"/>
  <c r="E30" i="54"/>
  <c r="E29" i="54"/>
  <c r="E28" i="54"/>
  <c r="E27" i="54"/>
  <c r="E26" i="54"/>
  <c r="E25" i="54"/>
  <c r="E24" i="54"/>
  <c r="E23" i="54"/>
  <c r="E22" i="54"/>
  <c r="E21" i="54"/>
  <c r="E20" i="54"/>
  <c r="E19" i="54"/>
  <c r="E18" i="54"/>
  <c r="E17" i="54"/>
  <c r="E16" i="54"/>
  <c r="E15" i="54"/>
  <c r="E14" i="54"/>
  <c r="E13" i="54"/>
  <c r="E12" i="54"/>
  <c r="E11" i="54"/>
  <c r="E10" i="54"/>
  <c r="E9" i="54"/>
  <c r="E8" i="54"/>
  <c r="E7" i="54"/>
  <c r="E6" i="54"/>
  <c r="E32" i="53"/>
  <c r="E31" i="53"/>
  <c r="E30" i="53"/>
  <c r="E29" i="53"/>
  <c r="E28" i="53"/>
  <c r="E27" i="53"/>
  <c r="E26" i="53"/>
  <c r="E25" i="53"/>
  <c r="E24" i="53"/>
  <c r="E23" i="53"/>
  <c r="E22" i="53"/>
  <c r="E21" i="53"/>
  <c r="E20" i="53"/>
  <c r="E19" i="53"/>
  <c r="E18" i="53"/>
  <c r="E17" i="53"/>
  <c r="E16" i="53"/>
  <c r="E15" i="53"/>
  <c r="E14" i="53"/>
  <c r="E13" i="53"/>
  <c r="E12" i="53"/>
  <c r="E11" i="53"/>
  <c r="E10" i="53"/>
  <c r="E9" i="53"/>
  <c r="E8" i="53"/>
  <c r="E7" i="53"/>
  <c r="E6" i="53"/>
  <c r="E32" i="52"/>
  <c r="E31" i="52"/>
  <c r="E30" i="52"/>
  <c r="E29" i="52"/>
  <c r="E28" i="52"/>
  <c r="E27" i="52"/>
  <c r="E26" i="52"/>
  <c r="E25" i="52"/>
  <c r="E24" i="52"/>
  <c r="E23" i="52"/>
  <c r="E22" i="52"/>
  <c r="E21" i="52"/>
  <c r="E20" i="52"/>
  <c r="E19" i="52"/>
  <c r="E18" i="52"/>
  <c r="E17" i="52"/>
  <c r="E16" i="52"/>
  <c r="E15" i="52"/>
  <c r="E14" i="52"/>
  <c r="E13" i="52"/>
  <c r="E12" i="52"/>
  <c r="E11" i="52"/>
  <c r="E10" i="52"/>
  <c r="E9" i="52"/>
  <c r="E8" i="52"/>
  <c r="E7" i="52"/>
  <c r="E6" i="52"/>
  <c r="E32" i="51"/>
  <c r="E31" i="51"/>
  <c r="E30" i="51"/>
  <c r="E29" i="51"/>
  <c r="E28" i="51"/>
  <c r="E27" i="51"/>
  <c r="E26" i="51"/>
  <c r="E25" i="51"/>
  <c r="E24" i="51"/>
  <c r="E23" i="51"/>
  <c r="E22" i="51"/>
  <c r="E21" i="51"/>
  <c r="E20" i="51"/>
  <c r="E19" i="51"/>
  <c r="E18" i="51"/>
  <c r="E17" i="51"/>
  <c r="E16" i="51"/>
  <c r="E15" i="51"/>
  <c r="E14" i="51"/>
  <c r="E13" i="51"/>
  <c r="E12" i="51"/>
  <c r="E11" i="51"/>
  <c r="E10" i="51"/>
  <c r="E9" i="51"/>
  <c r="E8" i="51"/>
  <c r="E7" i="51"/>
  <c r="E6" i="51"/>
  <c r="E32" i="50"/>
  <c r="E31" i="50"/>
  <c r="E30" i="50"/>
  <c r="E29" i="50"/>
  <c r="E28" i="50"/>
  <c r="E27" i="50"/>
  <c r="E26" i="50"/>
  <c r="E25" i="50"/>
  <c r="E24" i="50"/>
  <c r="E23" i="50"/>
  <c r="E22" i="50"/>
  <c r="E21" i="50"/>
  <c r="E20" i="50"/>
  <c r="E19" i="50"/>
  <c r="E18" i="50"/>
  <c r="E17" i="50"/>
  <c r="E16" i="50"/>
  <c r="E15" i="50"/>
  <c r="E14" i="50"/>
  <c r="E13" i="50"/>
  <c r="E12" i="50"/>
  <c r="E11" i="50"/>
  <c r="E10" i="50"/>
  <c r="E9" i="50"/>
  <c r="E8" i="50"/>
  <c r="E7" i="50"/>
  <c r="E6" i="50"/>
  <c r="E32" i="49"/>
  <c r="E31" i="49"/>
  <c r="E30" i="49"/>
  <c r="E29" i="49"/>
  <c r="E28" i="49"/>
  <c r="E27" i="49"/>
  <c r="E26" i="49"/>
  <c r="E25" i="49"/>
  <c r="E24" i="49"/>
  <c r="E23" i="49"/>
  <c r="E22" i="49"/>
  <c r="E21" i="49"/>
  <c r="E20" i="49"/>
  <c r="E19" i="49"/>
  <c r="E18" i="49"/>
  <c r="E17" i="49"/>
  <c r="E16" i="49"/>
  <c r="E15" i="49"/>
  <c r="E14" i="49"/>
  <c r="E13" i="49"/>
  <c r="E12" i="49"/>
  <c r="E11" i="49"/>
  <c r="E10" i="49"/>
  <c r="E9" i="49"/>
  <c r="E8" i="49"/>
  <c r="E7" i="49"/>
  <c r="E6" i="49"/>
  <c r="E32" i="48"/>
  <c r="E31" i="48"/>
  <c r="E30" i="48"/>
  <c r="E29" i="48"/>
  <c r="E28" i="48"/>
  <c r="E27" i="48"/>
  <c r="E26" i="48"/>
  <c r="E25" i="48"/>
  <c r="E24" i="48"/>
  <c r="E23" i="48"/>
  <c r="E22" i="48"/>
  <c r="E21" i="48"/>
  <c r="E20" i="48"/>
  <c r="E19" i="48"/>
  <c r="E18" i="48"/>
  <c r="E17" i="48"/>
  <c r="E16" i="48"/>
  <c r="E15" i="48"/>
  <c r="E14" i="48"/>
  <c r="E13" i="48"/>
  <c r="E12" i="48"/>
  <c r="E11" i="48"/>
  <c r="E10" i="48"/>
  <c r="E9" i="48"/>
  <c r="E8" i="48"/>
  <c r="E7" i="48"/>
  <c r="E6" i="48"/>
  <c r="E32" i="47"/>
  <c r="E31" i="47"/>
  <c r="E30" i="47"/>
  <c r="E29" i="47"/>
  <c r="E28" i="47"/>
  <c r="E27" i="47"/>
  <c r="E26" i="47"/>
  <c r="E25" i="47"/>
  <c r="E24" i="47"/>
  <c r="E23" i="47"/>
  <c r="E22" i="47"/>
  <c r="E21" i="47"/>
  <c r="E20" i="47"/>
  <c r="E19" i="47"/>
  <c r="E18" i="47"/>
  <c r="E17" i="47"/>
  <c r="E16" i="47"/>
  <c r="E15" i="47"/>
  <c r="E14" i="47"/>
  <c r="E13" i="47"/>
  <c r="E12" i="47"/>
  <c r="E11" i="47"/>
  <c r="E10" i="47"/>
  <c r="E9" i="47"/>
  <c r="E8" i="47"/>
  <c r="E7" i="47"/>
  <c r="E6" i="47"/>
  <c r="E32" i="46"/>
  <c r="E31" i="46"/>
  <c r="E30" i="46"/>
  <c r="E29" i="46"/>
  <c r="E28" i="46"/>
  <c r="E27" i="46"/>
  <c r="E26" i="46"/>
  <c r="E25" i="46"/>
  <c r="E24" i="46"/>
  <c r="E23" i="46"/>
  <c r="E22" i="46"/>
  <c r="E21" i="46"/>
  <c r="E20" i="46"/>
  <c r="E19" i="46"/>
  <c r="E18" i="46"/>
  <c r="E17" i="46"/>
  <c r="E16" i="46"/>
  <c r="E15" i="46"/>
  <c r="E14" i="46"/>
  <c r="E13" i="46"/>
  <c r="E12" i="46"/>
  <c r="E11" i="46"/>
  <c r="E10" i="46"/>
  <c r="E9" i="46"/>
  <c r="E8" i="46"/>
  <c r="E7" i="46"/>
  <c r="E6" i="46"/>
  <c r="E32" i="45"/>
  <c r="E31" i="45"/>
  <c r="E30" i="45"/>
  <c r="E29" i="45"/>
  <c r="E28" i="45"/>
  <c r="E27" i="45"/>
  <c r="E26" i="45"/>
  <c r="E25" i="45"/>
  <c r="E24" i="45"/>
  <c r="E23" i="45"/>
  <c r="E22" i="45"/>
  <c r="E21" i="45"/>
  <c r="E20" i="45"/>
  <c r="E19" i="45"/>
  <c r="E18" i="45"/>
  <c r="E17" i="45"/>
  <c r="E16" i="45"/>
  <c r="E15" i="45"/>
  <c r="E14" i="45"/>
  <c r="E13" i="45"/>
  <c r="E12" i="45"/>
  <c r="E11" i="45"/>
  <c r="E10" i="45"/>
  <c r="E9" i="45"/>
  <c r="E8" i="45"/>
  <c r="E7" i="45"/>
  <c r="E6" i="45"/>
  <c r="E32" i="44"/>
  <c r="E31" i="44"/>
  <c r="E30" i="44"/>
  <c r="E29" i="44"/>
  <c r="E28" i="44"/>
  <c r="E27" i="44"/>
  <c r="E26" i="44"/>
  <c r="E25" i="44"/>
  <c r="E24" i="44"/>
  <c r="E23" i="44"/>
  <c r="E22" i="44"/>
  <c r="E21" i="44"/>
  <c r="E20" i="44"/>
  <c r="E19" i="44"/>
  <c r="E18" i="44"/>
  <c r="E17" i="44"/>
  <c r="E16" i="44"/>
  <c r="E15" i="44"/>
  <c r="E14" i="44"/>
  <c r="E13" i="44"/>
  <c r="E12" i="44"/>
  <c r="E11" i="44"/>
  <c r="E10" i="44"/>
  <c r="E9" i="44"/>
  <c r="E8" i="44"/>
  <c r="E7" i="44"/>
  <c r="E6" i="44"/>
  <c r="E32" i="43"/>
  <c r="E31" i="43"/>
  <c r="E30" i="43"/>
  <c r="E29" i="43"/>
  <c r="E28" i="43"/>
  <c r="E27" i="43"/>
  <c r="E26" i="43"/>
  <c r="E25" i="43"/>
  <c r="E24" i="43"/>
  <c r="E23" i="43"/>
  <c r="E22" i="43"/>
  <c r="E21" i="43"/>
  <c r="E20" i="43"/>
  <c r="E19" i="43"/>
  <c r="E18" i="43"/>
  <c r="E17" i="43"/>
  <c r="E16" i="43"/>
  <c r="E15" i="43"/>
  <c r="E14" i="43"/>
  <c r="E13" i="43"/>
  <c r="E12" i="43"/>
  <c r="E11" i="43"/>
  <c r="E10" i="43"/>
  <c r="E9" i="43"/>
  <c r="E8" i="43"/>
  <c r="E7" i="43"/>
  <c r="E6" i="43"/>
  <c r="E32" i="42"/>
  <c r="E31" i="42"/>
  <c r="E30" i="42"/>
  <c r="E29" i="42"/>
  <c r="E28" i="42"/>
  <c r="E27" i="42"/>
  <c r="E26" i="42"/>
  <c r="E25" i="42"/>
  <c r="E24" i="42"/>
  <c r="E23" i="42"/>
  <c r="E22" i="42"/>
  <c r="E21" i="42"/>
  <c r="E20" i="42"/>
  <c r="E19" i="42"/>
  <c r="E18" i="42"/>
  <c r="E17" i="42"/>
  <c r="E16" i="42"/>
  <c r="E15" i="42"/>
  <c r="E14" i="42"/>
  <c r="E13" i="42"/>
  <c r="E12" i="42"/>
  <c r="E11" i="42"/>
  <c r="E10" i="42"/>
  <c r="E9" i="42"/>
  <c r="E8" i="42"/>
  <c r="E7" i="42"/>
  <c r="E6" i="42"/>
  <c r="E32" i="41"/>
  <c r="E31" i="41"/>
  <c r="E30" i="41"/>
  <c r="E29" i="41"/>
  <c r="E28" i="41"/>
  <c r="E27" i="41"/>
  <c r="E26" i="41"/>
  <c r="E25" i="41"/>
  <c r="E24" i="41"/>
  <c r="E23" i="41"/>
  <c r="E22" i="41"/>
  <c r="E21" i="41"/>
  <c r="E20" i="41"/>
  <c r="E19" i="41"/>
  <c r="E18" i="41"/>
  <c r="E17" i="41"/>
  <c r="E16" i="41"/>
  <c r="E15" i="41"/>
  <c r="E14" i="41"/>
  <c r="E13" i="41"/>
  <c r="E12" i="41"/>
  <c r="E11" i="41"/>
  <c r="E10" i="41"/>
  <c r="E9" i="41"/>
  <c r="E8" i="41"/>
  <c r="E7" i="41"/>
  <c r="E6" i="41"/>
  <c r="E32" i="40"/>
  <c r="E31" i="40"/>
  <c r="E30" i="40"/>
  <c r="E29" i="40"/>
  <c r="E28" i="40"/>
  <c r="E27" i="40"/>
  <c r="E26" i="40"/>
  <c r="E25" i="40"/>
  <c r="E24" i="40"/>
  <c r="E23" i="40"/>
  <c r="E22" i="40"/>
  <c r="E21" i="40"/>
  <c r="E20" i="40"/>
  <c r="E19" i="40"/>
  <c r="E18" i="40"/>
  <c r="E17" i="40"/>
  <c r="E16" i="40"/>
  <c r="E15" i="40"/>
  <c r="E14" i="40"/>
  <c r="E13" i="40"/>
  <c r="E12" i="40"/>
  <c r="E11" i="40"/>
  <c r="E10" i="40"/>
  <c r="E9" i="40"/>
  <c r="E8" i="40"/>
  <c r="E7" i="40"/>
  <c r="E6" i="40"/>
  <c r="E32" i="39"/>
  <c r="E31" i="39"/>
  <c r="E30" i="39"/>
  <c r="E29" i="39"/>
  <c r="E28" i="39"/>
  <c r="E27" i="39"/>
  <c r="E26" i="39"/>
  <c r="E25" i="39"/>
  <c r="E24" i="39"/>
  <c r="E23" i="39"/>
  <c r="E22" i="39"/>
  <c r="E21" i="39"/>
  <c r="E20" i="39"/>
  <c r="E19" i="39"/>
  <c r="E18" i="39"/>
  <c r="E17" i="39"/>
  <c r="E16" i="39"/>
  <c r="E15" i="39"/>
  <c r="E14" i="39"/>
  <c r="E13" i="39"/>
  <c r="E12" i="39"/>
  <c r="E11" i="39"/>
  <c r="E10" i="39"/>
  <c r="E9" i="39"/>
  <c r="E8" i="39"/>
  <c r="E7" i="39"/>
  <c r="E6" i="39"/>
  <c r="E32" i="38"/>
  <c r="E31" i="38"/>
  <c r="E30" i="38"/>
  <c r="E29" i="38"/>
  <c r="E28" i="38"/>
  <c r="E27" i="38"/>
  <c r="E26" i="38"/>
  <c r="E25" i="38"/>
  <c r="E24" i="38"/>
  <c r="E23" i="38"/>
  <c r="E22" i="38"/>
  <c r="E21" i="38"/>
  <c r="E20" i="38"/>
  <c r="E19" i="38"/>
  <c r="E18" i="38"/>
  <c r="E17" i="38"/>
  <c r="E16" i="38"/>
  <c r="E15" i="38"/>
  <c r="E14" i="38"/>
  <c r="E13" i="38"/>
  <c r="E12" i="38"/>
  <c r="E11" i="38"/>
  <c r="E10" i="38"/>
  <c r="E9" i="38"/>
  <c r="E8" i="38"/>
  <c r="E7" i="38"/>
  <c r="E6" i="38"/>
  <c r="E32" i="37"/>
  <c r="E31" i="37"/>
  <c r="E30" i="37"/>
  <c r="E29" i="37"/>
  <c r="E28" i="37"/>
  <c r="E27" i="37"/>
  <c r="E26" i="37"/>
  <c r="E25" i="37"/>
  <c r="E24" i="37"/>
  <c r="E23" i="37"/>
  <c r="E22" i="37"/>
  <c r="E21" i="37"/>
  <c r="E20" i="37"/>
  <c r="E19" i="37"/>
  <c r="E18" i="37"/>
  <c r="E17" i="37"/>
  <c r="E16" i="37"/>
  <c r="E15" i="37"/>
  <c r="E14" i="37"/>
  <c r="E13" i="37"/>
  <c r="E12" i="37"/>
  <c r="E11" i="37"/>
  <c r="E10" i="37"/>
  <c r="E9" i="37"/>
  <c r="E8" i="37"/>
  <c r="E7" i="37"/>
  <c r="E6" i="37"/>
  <c r="E32" i="36"/>
  <c r="E31" i="36"/>
  <c r="E30" i="36"/>
  <c r="E29" i="36"/>
  <c r="E28" i="36"/>
  <c r="E27" i="36"/>
  <c r="E26" i="36"/>
  <c r="E25" i="36"/>
  <c r="E24" i="36"/>
  <c r="E23" i="36"/>
  <c r="E22" i="36"/>
  <c r="E21" i="36"/>
  <c r="E20" i="36"/>
  <c r="E19" i="36"/>
  <c r="E18" i="36"/>
  <c r="E17" i="36"/>
  <c r="E16" i="36"/>
  <c r="E15" i="36"/>
  <c r="E14" i="36"/>
  <c r="E13" i="36"/>
  <c r="E12" i="36"/>
  <c r="E11" i="36"/>
  <c r="E10" i="36"/>
  <c r="E9" i="36"/>
  <c r="E8" i="36"/>
  <c r="E7" i="36"/>
  <c r="E6" i="36"/>
  <c r="E32" i="35"/>
  <c r="E31" i="35"/>
  <c r="E30" i="35"/>
  <c r="E29" i="35"/>
  <c r="E28" i="35"/>
  <c r="E27" i="35"/>
  <c r="E26" i="35"/>
  <c r="E25" i="35"/>
  <c r="E24" i="35"/>
  <c r="E23" i="35"/>
  <c r="E22" i="35"/>
  <c r="E21" i="35"/>
  <c r="E20" i="35"/>
  <c r="E19" i="35"/>
  <c r="E18" i="35"/>
  <c r="E17" i="35"/>
  <c r="E16" i="35"/>
  <c r="E15" i="35"/>
  <c r="E14" i="35"/>
  <c r="E13" i="35"/>
  <c r="E12" i="35"/>
  <c r="E11" i="35"/>
  <c r="E10" i="35"/>
  <c r="E9" i="35"/>
  <c r="E8" i="35"/>
  <c r="E7" i="35"/>
  <c r="E6" i="35"/>
  <c r="E32" i="34"/>
  <c r="E31" i="34"/>
  <c r="E30" i="34"/>
  <c r="E29" i="34"/>
  <c r="E28" i="34"/>
  <c r="E27" i="34"/>
  <c r="E26" i="34"/>
  <c r="E25" i="34"/>
  <c r="E24" i="34"/>
  <c r="E23" i="34"/>
  <c r="E22" i="34"/>
  <c r="E21" i="34"/>
  <c r="E20" i="34"/>
  <c r="E19" i="34"/>
  <c r="E18" i="34"/>
  <c r="E17" i="34"/>
  <c r="E16" i="34"/>
  <c r="E15" i="34"/>
  <c r="E14" i="34"/>
  <c r="E13" i="34"/>
  <c r="E12" i="34"/>
  <c r="E11" i="34"/>
  <c r="E10" i="34"/>
  <c r="E9" i="34"/>
  <c r="E8" i="34"/>
  <c r="E7" i="34"/>
  <c r="E6" i="34"/>
  <c r="E32" i="33"/>
  <c r="E31" i="33"/>
  <c r="E30" i="33"/>
  <c r="E29" i="33"/>
  <c r="E28" i="33"/>
  <c r="E27" i="33"/>
  <c r="E26" i="33"/>
  <c r="E25" i="33"/>
  <c r="E24" i="33"/>
  <c r="E23" i="33"/>
  <c r="E22" i="33"/>
  <c r="E21" i="33"/>
  <c r="E20" i="33"/>
  <c r="E19" i="33"/>
  <c r="E18" i="33"/>
  <c r="E17" i="33"/>
  <c r="E16" i="33"/>
  <c r="E15" i="33"/>
  <c r="E14" i="33"/>
  <c r="E13" i="33"/>
  <c r="E12" i="33"/>
  <c r="E11" i="33"/>
  <c r="E10" i="33"/>
  <c r="E9" i="33"/>
  <c r="E8" i="33"/>
  <c r="E7" i="33"/>
  <c r="E6" i="33"/>
  <c r="E32" i="32"/>
  <c r="E31" i="32"/>
  <c r="E30" i="32"/>
  <c r="E29" i="32"/>
  <c r="E28" i="32"/>
  <c r="E27" i="32"/>
  <c r="E26" i="32"/>
  <c r="E25" i="32"/>
  <c r="E24" i="32"/>
  <c r="E23" i="32"/>
  <c r="E22" i="32"/>
  <c r="E21" i="32"/>
  <c r="E20" i="32"/>
  <c r="E19" i="32"/>
  <c r="E18" i="32"/>
  <c r="E17" i="32"/>
  <c r="E16" i="32"/>
  <c r="E15" i="32"/>
  <c r="E14" i="32"/>
  <c r="E13" i="32"/>
  <c r="E12" i="32"/>
  <c r="E11" i="32"/>
  <c r="E10" i="32"/>
  <c r="E9" i="32"/>
  <c r="E8" i="32"/>
  <c r="E7" i="32"/>
  <c r="E6" i="32"/>
  <c r="E32" i="31"/>
  <c r="E31" i="31"/>
  <c r="E30" i="31"/>
  <c r="E29" i="31"/>
  <c r="E28" i="31"/>
  <c r="E27" i="31"/>
  <c r="E26" i="31"/>
  <c r="E25" i="31"/>
  <c r="E24" i="31"/>
  <c r="E23" i="31"/>
  <c r="E22" i="31"/>
  <c r="E21" i="31"/>
  <c r="E20" i="31"/>
  <c r="E19" i="31"/>
  <c r="E18" i="31"/>
  <c r="E17" i="31"/>
  <c r="E16" i="31"/>
  <c r="E15" i="31"/>
  <c r="E14" i="31"/>
  <c r="E13" i="31"/>
  <c r="E12" i="31"/>
  <c r="E11" i="31"/>
  <c r="E10" i="31"/>
  <c r="E9" i="31"/>
  <c r="E8" i="31"/>
  <c r="E7" i="31"/>
  <c r="E6" i="31"/>
  <c r="E32" i="30"/>
  <c r="E31" i="30"/>
  <c r="E30" i="30"/>
  <c r="E29" i="30"/>
  <c r="E28" i="30"/>
  <c r="E27" i="30"/>
  <c r="E26" i="30"/>
  <c r="E25" i="30"/>
  <c r="E24" i="30"/>
  <c r="E23" i="30"/>
  <c r="E22" i="30"/>
  <c r="E21" i="30"/>
  <c r="E20" i="30"/>
  <c r="E19" i="30"/>
  <c r="E18" i="30"/>
  <c r="E17" i="30"/>
  <c r="E16" i="30"/>
  <c r="E15" i="30"/>
  <c r="E14" i="30"/>
  <c r="E13" i="30"/>
  <c r="E12" i="30"/>
  <c r="E11" i="30"/>
  <c r="E10" i="30"/>
  <c r="E9" i="30"/>
  <c r="E8" i="30"/>
  <c r="E7" i="30"/>
  <c r="E6" i="30"/>
  <c r="E32" i="29"/>
  <c r="E31" i="29"/>
  <c r="E30" i="29"/>
  <c r="E29" i="29"/>
  <c r="E28" i="29"/>
  <c r="E27" i="29"/>
  <c r="E26" i="29"/>
  <c r="E25" i="29"/>
  <c r="E24" i="29"/>
  <c r="E23" i="29"/>
  <c r="E22" i="29"/>
  <c r="E21" i="29"/>
  <c r="E20" i="29"/>
  <c r="E19" i="29"/>
  <c r="E18" i="29"/>
  <c r="E17" i="29"/>
  <c r="E16" i="29"/>
  <c r="E15" i="29"/>
  <c r="E14" i="29"/>
  <c r="E13" i="29"/>
  <c r="E12" i="29"/>
  <c r="E11" i="29"/>
  <c r="E10" i="29"/>
  <c r="E9" i="29"/>
  <c r="E8" i="29"/>
  <c r="E7" i="29"/>
  <c r="E6" i="29"/>
  <c r="E32" i="28"/>
  <c r="E31" i="28"/>
  <c r="E30" i="28"/>
  <c r="E29" i="28"/>
  <c r="E28" i="28"/>
  <c r="E27" i="28"/>
  <c r="E26" i="28"/>
  <c r="E25" i="28"/>
  <c r="E24" i="28"/>
  <c r="E23" i="28"/>
  <c r="E22" i="28"/>
  <c r="E21" i="28"/>
  <c r="E20" i="28"/>
  <c r="E19" i="28"/>
  <c r="E18" i="28"/>
  <c r="E17" i="28"/>
  <c r="E16" i="28"/>
  <c r="E15" i="28"/>
  <c r="E14" i="28"/>
  <c r="E13" i="28"/>
  <c r="E12" i="28"/>
  <c r="E11" i="28"/>
  <c r="E8" i="28"/>
  <c r="E7" i="28"/>
  <c r="E6" i="28"/>
  <c r="E32" i="27"/>
  <c r="E31" i="27"/>
  <c r="E30" i="27"/>
  <c r="E29" i="27"/>
  <c r="E28" i="27"/>
  <c r="E27" i="27"/>
  <c r="E26" i="27"/>
  <c r="E25" i="27"/>
  <c r="E24" i="27"/>
  <c r="E23" i="27"/>
  <c r="E22" i="27"/>
  <c r="E21" i="27"/>
  <c r="E20" i="27"/>
  <c r="E19" i="27"/>
  <c r="E18" i="27"/>
  <c r="E17" i="27"/>
  <c r="E16" i="27"/>
  <c r="E15" i="27"/>
  <c r="E14" i="27"/>
  <c r="E13" i="27"/>
  <c r="E12" i="27"/>
  <c r="E11" i="27"/>
  <c r="E10" i="27"/>
  <c r="E9" i="27"/>
  <c r="E8" i="27"/>
  <c r="E7" i="27"/>
  <c r="E6" i="27"/>
  <c r="E32" i="26"/>
  <c r="E31" i="26"/>
  <c r="E30" i="26"/>
  <c r="E29" i="26"/>
  <c r="E28" i="26"/>
  <c r="E27" i="26"/>
  <c r="E26" i="26"/>
  <c r="E25" i="26"/>
  <c r="E24" i="26"/>
  <c r="E23" i="26"/>
  <c r="E22" i="26"/>
  <c r="E21" i="26"/>
  <c r="E20" i="26"/>
  <c r="E19" i="26"/>
  <c r="E18" i="26"/>
  <c r="E17" i="26"/>
  <c r="E16" i="26"/>
  <c r="E15" i="26"/>
  <c r="E14" i="26"/>
  <c r="E13" i="26"/>
  <c r="E12" i="26"/>
  <c r="E11" i="26"/>
  <c r="E10" i="26"/>
  <c r="E9" i="26"/>
  <c r="E8" i="26"/>
  <c r="E7" i="26"/>
  <c r="E6" i="26"/>
  <c r="E32" i="25"/>
  <c r="E31" i="25"/>
  <c r="E30" i="25"/>
  <c r="E29" i="25"/>
  <c r="E28" i="25"/>
  <c r="E27" i="25"/>
  <c r="E26" i="25"/>
  <c r="E25" i="25"/>
  <c r="E24" i="25"/>
  <c r="E23" i="25"/>
  <c r="E22" i="25"/>
  <c r="E21" i="25"/>
  <c r="E20" i="25"/>
  <c r="E19" i="25"/>
  <c r="E18" i="25"/>
  <c r="E17" i="25"/>
  <c r="E16" i="25"/>
  <c r="E15" i="25"/>
  <c r="E14" i="25"/>
  <c r="E13" i="25"/>
  <c r="E12" i="25"/>
  <c r="E11" i="25"/>
  <c r="E10" i="25"/>
  <c r="E9" i="25"/>
  <c r="E8" i="25"/>
  <c r="E7" i="25"/>
  <c r="E6" i="25"/>
  <c r="E32" i="24"/>
  <c r="E31" i="24"/>
  <c r="E30" i="24"/>
  <c r="E29" i="24"/>
  <c r="E28" i="24"/>
  <c r="E27" i="24"/>
  <c r="E26" i="24"/>
  <c r="E25" i="24"/>
  <c r="E24" i="24"/>
  <c r="E23" i="24"/>
  <c r="E22" i="24"/>
  <c r="E21" i="24"/>
  <c r="E20" i="24"/>
  <c r="E19" i="24"/>
  <c r="E18" i="24"/>
  <c r="E17" i="24"/>
  <c r="E16" i="24"/>
  <c r="E15" i="24"/>
  <c r="E14" i="24"/>
  <c r="E13" i="24"/>
  <c r="E12" i="24"/>
  <c r="E11" i="24"/>
  <c r="E10" i="24"/>
  <c r="E9" i="24"/>
  <c r="E8" i="24"/>
  <c r="E7" i="24"/>
  <c r="E6" i="24"/>
  <c r="E32" i="23"/>
  <c r="E31" i="23"/>
  <c r="E30" i="23"/>
  <c r="E29" i="23"/>
  <c r="E28" i="23"/>
  <c r="E27" i="23"/>
  <c r="E26" i="23"/>
  <c r="E25" i="23"/>
  <c r="E24" i="23"/>
  <c r="E23" i="23"/>
  <c r="E22" i="23"/>
  <c r="E21" i="23"/>
  <c r="E20" i="23"/>
  <c r="E19" i="23"/>
  <c r="E18" i="23"/>
  <c r="E17" i="23"/>
  <c r="E16" i="23"/>
  <c r="E15" i="23"/>
  <c r="E14" i="23"/>
  <c r="E13" i="23"/>
  <c r="E12" i="23"/>
  <c r="E11" i="23"/>
  <c r="E10" i="23"/>
  <c r="E9" i="23"/>
  <c r="E8" i="23"/>
  <c r="E7" i="23"/>
  <c r="E6" i="23"/>
  <c r="E32" i="22"/>
  <c r="E31" i="22"/>
  <c r="E30" i="22"/>
  <c r="E29" i="22"/>
  <c r="E28" i="22"/>
  <c r="E27" i="22"/>
  <c r="E26" i="22"/>
  <c r="E25" i="22"/>
  <c r="E24" i="22"/>
  <c r="E23" i="22"/>
  <c r="E22" i="22"/>
  <c r="E21" i="22"/>
  <c r="E20" i="22"/>
  <c r="E19" i="22"/>
  <c r="E18" i="22"/>
  <c r="E17" i="22"/>
  <c r="E16" i="22"/>
  <c r="E15" i="22"/>
  <c r="E14" i="22"/>
  <c r="E13" i="22"/>
  <c r="E12" i="22"/>
  <c r="E11" i="22"/>
  <c r="E10" i="22"/>
  <c r="E9" i="22"/>
  <c r="E8" i="22"/>
  <c r="E7" i="22"/>
  <c r="E6" i="22"/>
  <c r="E32" i="21"/>
  <c r="E31" i="21"/>
  <c r="E30" i="21"/>
  <c r="E29" i="21"/>
  <c r="E28" i="21"/>
  <c r="E27" i="21"/>
  <c r="E26" i="21"/>
  <c r="E25" i="21"/>
  <c r="E24" i="21"/>
  <c r="E23" i="21"/>
  <c r="E22" i="21"/>
  <c r="E21" i="21"/>
  <c r="E20" i="21"/>
  <c r="E19" i="21"/>
  <c r="E18" i="21"/>
  <c r="E17" i="21"/>
  <c r="E16" i="21"/>
  <c r="E15" i="21"/>
  <c r="E14" i="21"/>
  <c r="E13" i="21"/>
  <c r="E12" i="21"/>
  <c r="E11" i="21"/>
  <c r="E10" i="21"/>
  <c r="E9" i="21"/>
  <c r="E8" i="21"/>
  <c r="E7" i="21"/>
  <c r="E6" i="21"/>
  <c r="E32" i="20"/>
  <c r="E31" i="20"/>
  <c r="E30" i="20"/>
  <c r="E29" i="20"/>
  <c r="E28" i="20"/>
  <c r="E27" i="20"/>
  <c r="E26" i="20"/>
  <c r="E25" i="20"/>
  <c r="E24" i="20"/>
  <c r="E23" i="20"/>
  <c r="E22" i="20"/>
  <c r="E21" i="20"/>
  <c r="E20" i="20"/>
  <c r="E19" i="20"/>
  <c r="E18" i="20"/>
  <c r="E17" i="20"/>
  <c r="E16" i="20"/>
  <c r="E15" i="20"/>
  <c r="E14" i="20"/>
  <c r="E13" i="20"/>
  <c r="E12" i="20"/>
  <c r="E11" i="20"/>
  <c r="E10" i="20"/>
  <c r="E9" i="20"/>
  <c r="E8" i="20"/>
  <c r="E7" i="20"/>
  <c r="E6" i="20"/>
  <c r="E32" i="19"/>
  <c r="E31" i="19"/>
  <c r="E30" i="19"/>
  <c r="E29" i="19"/>
  <c r="E28" i="19"/>
  <c r="E27" i="19"/>
  <c r="E26" i="19"/>
  <c r="E25" i="19"/>
  <c r="E24" i="19"/>
  <c r="E23" i="19"/>
  <c r="E22" i="19"/>
  <c r="E21" i="19"/>
  <c r="E20" i="19"/>
  <c r="E19" i="19"/>
  <c r="E18" i="19"/>
  <c r="E17" i="19"/>
  <c r="E16" i="19"/>
  <c r="E15" i="19"/>
  <c r="E14" i="19"/>
  <c r="E13" i="19"/>
  <c r="E12" i="19"/>
  <c r="E11" i="19"/>
  <c r="E10" i="19"/>
  <c r="E9" i="19"/>
  <c r="E8" i="19"/>
  <c r="E7" i="19"/>
  <c r="E6" i="19"/>
  <c r="E32" i="18"/>
  <c r="E31" i="18"/>
  <c r="E30" i="18"/>
  <c r="E29" i="18"/>
  <c r="E28" i="18"/>
  <c r="E27" i="18"/>
  <c r="E26" i="18"/>
  <c r="E25" i="18"/>
  <c r="E24" i="18"/>
  <c r="E23" i="18"/>
  <c r="E22" i="18"/>
  <c r="E21" i="18"/>
  <c r="E20" i="18"/>
  <c r="E19" i="18"/>
  <c r="E18" i="18"/>
  <c r="E17" i="18"/>
  <c r="E16" i="18"/>
  <c r="E15" i="18"/>
  <c r="E14" i="18"/>
  <c r="E13" i="18"/>
  <c r="E12" i="18"/>
  <c r="E11" i="18"/>
  <c r="E10" i="18"/>
  <c r="E9" i="18"/>
  <c r="E8" i="18"/>
  <c r="E7" i="18"/>
  <c r="E6" i="18"/>
  <c r="E32" i="17"/>
  <c r="E31" i="17"/>
  <c r="E30" i="17"/>
  <c r="E29" i="17"/>
  <c r="E28" i="17"/>
  <c r="E27" i="17"/>
  <c r="E26" i="17"/>
  <c r="E25" i="17"/>
  <c r="E24" i="17"/>
  <c r="E23" i="17"/>
  <c r="E22" i="17"/>
  <c r="E21" i="17"/>
  <c r="E20" i="17"/>
  <c r="E19" i="17"/>
  <c r="E18" i="17"/>
  <c r="E17" i="17"/>
  <c r="E16" i="17"/>
  <c r="E15" i="17"/>
  <c r="E14" i="17"/>
  <c r="E13" i="17"/>
  <c r="E12" i="17"/>
  <c r="E11" i="17"/>
  <c r="E10" i="17"/>
  <c r="E9" i="17"/>
  <c r="E8" i="17"/>
  <c r="E7" i="17"/>
  <c r="E6" i="17"/>
  <c r="E32" i="16"/>
  <c r="E31" i="16"/>
  <c r="E30" i="16"/>
  <c r="E29" i="16"/>
  <c r="E28" i="16"/>
  <c r="E27" i="16"/>
  <c r="E26" i="16"/>
  <c r="E25" i="16"/>
  <c r="E24" i="16"/>
  <c r="E23" i="16"/>
  <c r="E22" i="16"/>
  <c r="E21" i="16"/>
  <c r="E20" i="16"/>
  <c r="E19" i="16"/>
  <c r="E18" i="16"/>
  <c r="E17" i="16"/>
  <c r="E16" i="16"/>
  <c r="E15" i="16"/>
  <c r="E14" i="16"/>
  <c r="E13" i="16"/>
  <c r="E12" i="16"/>
  <c r="E11" i="16"/>
  <c r="E10" i="16"/>
  <c r="E9" i="16"/>
  <c r="E8" i="16"/>
  <c r="E7" i="16"/>
  <c r="E6" i="16"/>
  <c r="E32" i="15"/>
  <c r="E31" i="15"/>
  <c r="E30" i="15"/>
  <c r="E29" i="15"/>
  <c r="E28" i="15"/>
  <c r="E27" i="15"/>
  <c r="E26" i="15"/>
  <c r="E25" i="15"/>
  <c r="E24" i="15"/>
  <c r="E23" i="15"/>
  <c r="E22" i="15"/>
  <c r="E21" i="15"/>
  <c r="E20" i="15"/>
  <c r="E19" i="15"/>
  <c r="E18" i="15"/>
  <c r="E17" i="15"/>
  <c r="E16" i="15"/>
  <c r="E15" i="15"/>
  <c r="E14" i="15"/>
  <c r="E13" i="15"/>
  <c r="E12" i="15"/>
  <c r="E11" i="15"/>
  <c r="E10" i="15"/>
  <c r="E9" i="15"/>
  <c r="E8" i="15"/>
  <c r="E7" i="15"/>
  <c r="E6" i="15"/>
  <c r="E32" i="14"/>
  <c r="E31" i="14"/>
  <c r="E30" i="14"/>
  <c r="E29" i="14"/>
  <c r="E28" i="14"/>
  <c r="E27" i="14"/>
  <c r="E26" i="14"/>
  <c r="E25" i="14"/>
  <c r="E24" i="14"/>
  <c r="E23" i="14"/>
  <c r="E22" i="14"/>
  <c r="E21" i="14"/>
  <c r="E20" i="14"/>
  <c r="E19" i="14"/>
  <c r="E18" i="14"/>
  <c r="E17" i="14"/>
  <c r="E16" i="14"/>
  <c r="E15" i="14"/>
  <c r="E14" i="14"/>
  <c r="E13" i="14"/>
  <c r="E12" i="14"/>
  <c r="E11" i="14"/>
  <c r="E10" i="14"/>
  <c r="E9" i="14"/>
  <c r="E8" i="14"/>
  <c r="E7" i="14"/>
  <c r="E6" i="14"/>
  <c r="E32" i="13"/>
  <c r="E31" i="13"/>
  <c r="E30" i="13"/>
  <c r="E29" i="13"/>
  <c r="E28" i="13"/>
  <c r="E27" i="13"/>
  <c r="E26" i="13"/>
  <c r="E25" i="13"/>
  <c r="E24" i="13"/>
  <c r="E23" i="13"/>
  <c r="E22" i="13"/>
  <c r="E21" i="13"/>
  <c r="E20" i="13"/>
  <c r="E19" i="13"/>
  <c r="E18" i="13"/>
  <c r="E17" i="13"/>
  <c r="E16" i="13"/>
  <c r="E15" i="13"/>
  <c r="E14" i="13"/>
  <c r="E13" i="13"/>
  <c r="E12" i="13"/>
  <c r="E11" i="13"/>
  <c r="E10" i="13"/>
  <c r="E9" i="13"/>
  <c r="E8" i="13"/>
  <c r="E7" i="13"/>
  <c r="E6" i="13"/>
  <c r="E32" i="12"/>
  <c r="E31" i="12"/>
  <c r="E30" i="12"/>
  <c r="E29" i="12"/>
  <c r="E28" i="12"/>
  <c r="E27" i="12"/>
  <c r="E26" i="12"/>
  <c r="E25" i="12"/>
  <c r="E24" i="12"/>
  <c r="E23" i="12"/>
  <c r="E22" i="12"/>
  <c r="E21" i="12"/>
  <c r="E20" i="12"/>
  <c r="E19" i="12"/>
  <c r="E18" i="12"/>
  <c r="E17" i="12"/>
  <c r="E16" i="12"/>
  <c r="E15" i="12"/>
  <c r="E14" i="12"/>
  <c r="E13" i="12"/>
  <c r="E12" i="12"/>
  <c r="E11" i="12"/>
  <c r="E10" i="12"/>
  <c r="E9" i="12"/>
  <c r="E8" i="12"/>
  <c r="E7" i="12"/>
  <c r="E6" i="12"/>
  <c r="E32" i="11"/>
  <c r="E31" i="11"/>
  <c r="E30" i="11"/>
  <c r="E29" i="11"/>
  <c r="E28" i="11"/>
  <c r="E27" i="11"/>
  <c r="E26" i="11"/>
  <c r="E25" i="11"/>
  <c r="E24" i="11"/>
  <c r="E23" i="11"/>
  <c r="E22" i="11"/>
  <c r="E21" i="11"/>
  <c r="E20" i="11"/>
  <c r="E19" i="11"/>
  <c r="E18" i="11"/>
  <c r="E17" i="11"/>
  <c r="E16" i="11"/>
  <c r="E15" i="11"/>
  <c r="E14" i="11"/>
  <c r="E13" i="11"/>
  <c r="E12" i="11"/>
  <c r="E11" i="11"/>
  <c r="E10" i="11"/>
  <c r="E9" i="11"/>
  <c r="E8" i="11"/>
  <c r="E7" i="11"/>
  <c r="E6" i="11"/>
  <c r="E32" i="10"/>
  <c r="E31" i="10"/>
  <c r="E30" i="10"/>
  <c r="E29" i="10"/>
  <c r="E28" i="10"/>
  <c r="E27" i="10"/>
  <c r="E26" i="10"/>
  <c r="E25" i="10"/>
  <c r="E24" i="10"/>
  <c r="E23" i="10"/>
  <c r="E22" i="10"/>
  <c r="E21" i="10"/>
  <c r="E20" i="10"/>
  <c r="E19" i="10"/>
  <c r="E18" i="10"/>
  <c r="E17" i="10"/>
  <c r="E16" i="10"/>
  <c r="E15" i="10"/>
  <c r="E14" i="10"/>
  <c r="E13" i="10"/>
  <c r="E12" i="10"/>
  <c r="E11" i="10"/>
  <c r="E10" i="10"/>
  <c r="E9" i="10"/>
  <c r="E8" i="10"/>
  <c r="E7" i="10"/>
  <c r="E6" i="10"/>
  <c r="E32" i="9"/>
  <c r="E31" i="9"/>
  <c r="E30" i="9"/>
  <c r="E29" i="9"/>
  <c r="E28" i="9"/>
  <c r="E27" i="9"/>
  <c r="E26" i="9"/>
  <c r="E25" i="9"/>
  <c r="E24" i="9"/>
  <c r="E23" i="9"/>
  <c r="E22" i="9"/>
  <c r="E21" i="9"/>
  <c r="E20" i="9"/>
  <c r="E19" i="9"/>
  <c r="E18" i="9"/>
  <c r="E17" i="9"/>
  <c r="E16" i="9"/>
  <c r="E15" i="9"/>
  <c r="E14" i="9"/>
  <c r="E13" i="9"/>
  <c r="E12" i="9"/>
  <c r="E11" i="9"/>
  <c r="E10" i="9"/>
  <c r="E9" i="9"/>
  <c r="E8" i="9"/>
  <c r="E7" i="9"/>
  <c r="E6" i="9"/>
  <c r="E32" i="8"/>
  <c r="E31" i="8"/>
  <c r="E30" i="8"/>
  <c r="E29" i="8"/>
  <c r="E28" i="8"/>
  <c r="E27" i="8"/>
  <c r="E26" i="8"/>
  <c r="E25" i="8"/>
  <c r="E24" i="8"/>
  <c r="E23" i="8"/>
  <c r="E22" i="8"/>
  <c r="E21" i="8"/>
  <c r="E20" i="8"/>
  <c r="E19" i="8"/>
  <c r="E18" i="8"/>
  <c r="E17" i="8"/>
  <c r="E16" i="8"/>
  <c r="E15" i="8"/>
  <c r="E14" i="8"/>
  <c r="E13" i="8"/>
  <c r="E12" i="8"/>
  <c r="E11" i="8"/>
  <c r="E10" i="8"/>
  <c r="E9" i="8"/>
  <c r="E8" i="8"/>
  <c r="E7" i="8"/>
  <c r="E6" i="8"/>
  <c r="E32" i="7"/>
  <c r="E31" i="7"/>
  <c r="E30" i="7"/>
  <c r="E29" i="7"/>
  <c r="E28" i="7"/>
  <c r="E27" i="7"/>
  <c r="E26" i="7"/>
  <c r="E25" i="7"/>
  <c r="E24" i="7"/>
  <c r="E23" i="7"/>
  <c r="E22" i="7"/>
  <c r="E21" i="7"/>
  <c r="E20" i="7"/>
  <c r="E19" i="7"/>
  <c r="E18" i="7"/>
  <c r="E17" i="7"/>
  <c r="E16" i="7"/>
  <c r="E15" i="7"/>
  <c r="E14" i="7"/>
  <c r="E13" i="7"/>
  <c r="E12" i="7"/>
  <c r="E11" i="7"/>
  <c r="E10" i="7"/>
  <c r="E9" i="7"/>
  <c r="E8" i="7"/>
  <c r="E7" i="7"/>
  <c r="E6" i="7"/>
  <c r="E32" i="6"/>
  <c r="E31" i="6"/>
  <c r="E30" i="6"/>
  <c r="E29" i="6"/>
  <c r="E28" i="6"/>
  <c r="E27" i="6"/>
  <c r="E26" i="6"/>
  <c r="E25" i="6"/>
  <c r="E24" i="6"/>
  <c r="E23" i="6"/>
  <c r="E22" i="6"/>
  <c r="E21" i="6"/>
  <c r="E20" i="6"/>
  <c r="E19" i="6"/>
  <c r="E18" i="6"/>
  <c r="E17" i="6"/>
  <c r="E16" i="6"/>
  <c r="E15" i="6"/>
  <c r="E14" i="6"/>
  <c r="E13" i="6"/>
  <c r="E12" i="6"/>
  <c r="E11" i="6"/>
  <c r="E10" i="6"/>
  <c r="E9" i="6"/>
  <c r="E8" i="6"/>
  <c r="E7" i="6"/>
  <c r="E6" i="6"/>
  <c r="E32" i="5"/>
  <c r="E31" i="5"/>
  <c r="E30" i="5"/>
  <c r="E29" i="5"/>
  <c r="E28" i="5"/>
  <c r="E27" i="5"/>
  <c r="E26" i="5"/>
  <c r="E25" i="5"/>
  <c r="E24" i="5"/>
  <c r="E23" i="5"/>
  <c r="E22" i="5"/>
  <c r="E21" i="5"/>
  <c r="E20" i="5"/>
  <c r="E19" i="5"/>
  <c r="E18" i="5"/>
  <c r="E17" i="5"/>
  <c r="E16" i="5"/>
  <c r="E15" i="5"/>
  <c r="E14" i="5"/>
  <c r="E13" i="5"/>
  <c r="E12" i="5"/>
  <c r="E11" i="5"/>
  <c r="E10" i="5"/>
  <c r="E9" i="5"/>
  <c r="E8" i="5"/>
  <c r="E7" i="5"/>
  <c r="E6" i="5"/>
  <c r="E35" i="33" l="1"/>
  <c r="E37" i="33" s="1"/>
  <c r="E35" i="49"/>
  <c r="E37" i="49" s="1"/>
  <c r="E35" i="7"/>
  <c r="E37" i="7" s="1"/>
  <c r="E35" i="45"/>
  <c r="E37" i="45" s="1"/>
  <c r="E35" i="22"/>
  <c r="E37" i="22" s="1"/>
  <c r="E35" i="53"/>
  <c r="E37" i="53" s="1"/>
  <c r="E35" i="39"/>
  <c r="E37" i="39" s="1"/>
  <c r="E35" i="18"/>
  <c r="E37" i="18" s="1"/>
  <c r="E35" i="43"/>
  <c r="E37" i="43" s="1"/>
  <c r="E35" i="56"/>
  <c r="E37" i="56" s="1"/>
  <c r="E35" i="64"/>
  <c r="E37" i="64" s="1"/>
  <c r="E35" i="5"/>
  <c r="E37" i="5" s="1"/>
  <c r="E35" i="8"/>
  <c r="E37" i="8" s="1"/>
  <c r="E35" i="23"/>
  <c r="E37" i="23" s="1"/>
  <c r="E35" i="70"/>
  <c r="E37" i="70" s="1"/>
  <c r="E35" i="68"/>
  <c r="E37" i="68" s="1"/>
  <c r="E35" i="65"/>
  <c r="E37" i="65" s="1"/>
  <c r="E35" i="60"/>
  <c r="E37" i="60" s="1"/>
  <c r="E35" i="11"/>
  <c r="E37" i="11" s="1"/>
  <c r="E35" i="17"/>
  <c r="E37" i="17" s="1"/>
  <c r="E35" i="69"/>
  <c r="E37" i="69" s="1"/>
  <c r="E35" i="67"/>
  <c r="E37" i="67" s="1"/>
  <c r="E35" i="66"/>
  <c r="E37" i="66" s="1"/>
  <c r="E35" i="63"/>
  <c r="E37" i="63" s="1"/>
  <c r="E35" i="62"/>
  <c r="E37" i="62" s="1"/>
  <c r="E35" i="61"/>
  <c r="E37" i="61" s="1"/>
  <c r="E35" i="59"/>
  <c r="E37" i="59" s="1"/>
  <c r="E35" i="58"/>
  <c r="E37" i="58" s="1"/>
  <c r="E35" i="57"/>
  <c r="E37" i="57" s="1"/>
  <c r="E35" i="55"/>
  <c r="E37" i="55" s="1"/>
  <c r="E35" i="54"/>
  <c r="E37" i="54" s="1"/>
  <c r="E35" i="52"/>
  <c r="E37" i="52" s="1"/>
  <c r="E35" i="51"/>
  <c r="E37" i="51" s="1"/>
  <c r="E35" i="50"/>
  <c r="E37" i="50" s="1"/>
  <c r="E35" i="48"/>
  <c r="E37" i="48" s="1"/>
  <c r="E35" i="47"/>
  <c r="E37" i="47" s="1"/>
  <c r="E35" i="46"/>
  <c r="E37" i="46" s="1"/>
  <c r="E35" i="44"/>
  <c r="E37" i="44" s="1"/>
  <c r="E35" i="42"/>
  <c r="E37" i="42" s="1"/>
  <c r="E35" i="41"/>
  <c r="E37" i="41" s="1"/>
  <c r="E35" i="40"/>
  <c r="E37" i="40" s="1"/>
  <c r="E35" i="38"/>
  <c r="E37" i="38" s="1"/>
  <c r="E35" i="37"/>
  <c r="E37" i="37" s="1"/>
  <c r="E35" i="36"/>
  <c r="E37" i="36" s="1"/>
  <c r="E35" i="35"/>
  <c r="E37" i="35" s="1"/>
  <c r="E35" i="34"/>
  <c r="E37" i="34" s="1"/>
  <c r="E35" i="32"/>
  <c r="E37" i="32" s="1"/>
  <c r="E35" i="31"/>
  <c r="E37" i="31" s="1"/>
  <c r="E35" i="30"/>
  <c r="E37" i="30" s="1"/>
  <c r="E35" i="29"/>
  <c r="E37" i="29" s="1"/>
  <c r="E35" i="28"/>
  <c r="E37" i="28" s="1"/>
  <c r="E35" i="27"/>
  <c r="E37" i="27" s="1"/>
  <c r="E35" i="26"/>
  <c r="E37" i="26" s="1"/>
  <c r="E35" i="25"/>
  <c r="E37" i="25" s="1"/>
  <c r="E35" i="24"/>
  <c r="E37" i="24" s="1"/>
  <c r="E35" i="21"/>
  <c r="E37" i="21" s="1"/>
  <c r="E35" i="20"/>
  <c r="E37" i="20" s="1"/>
  <c r="E35" i="19"/>
  <c r="E37" i="19" s="1"/>
  <c r="E35" i="16"/>
  <c r="E37" i="16" s="1"/>
  <c r="E35" i="15"/>
  <c r="E37" i="15" s="1"/>
  <c r="E35" i="14"/>
  <c r="E37" i="14" s="1"/>
  <c r="E35" i="13"/>
  <c r="E37" i="13" s="1"/>
  <c r="E35" i="12"/>
  <c r="E37" i="12" s="1"/>
  <c r="E35" i="10"/>
  <c r="E37" i="10" s="1"/>
  <c r="E35" i="9"/>
  <c r="E37" i="9" s="1"/>
  <c r="E35" i="6"/>
  <c r="E37" i="6" s="1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6" i="4"/>
  <c r="E35" i="4" l="1"/>
  <c r="E37" i="4" s="1"/>
</calcChain>
</file>

<file path=xl/comments1.xml><?xml version="1.0" encoding="utf-8"?>
<comments xmlns="http://schemas.openxmlformats.org/spreadsheetml/2006/main">
  <authors>
    <author>SEPULVEDA ZAMORA ALBERTO</author>
  </authors>
  <commentList>
    <comment ref="E23" authorId="0" shapeId="0">
      <text>
        <r>
          <rPr>
            <sz val="9"/>
            <color indexed="81"/>
            <rFont val="Tahoma"/>
            <family val="2"/>
          </rPr>
          <t>El PCA ha sido modificado por el Reglamento UE 2024/573, con fecha de entrada en vigor 11/03/2024</t>
        </r>
      </text>
    </comment>
    <comment ref="E24" authorId="0" shapeId="0">
      <text>
        <r>
          <rPr>
            <sz val="9"/>
            <color indexed="81"/>
            <rFont val="Tahoma"/>
            <family val="2"/>
          </rPr>
          <t>El PCA ha sido modificado por el Reglamento UE 2024/573, con fecha de entrada en vigor 11/03/2024</t>
        </r>
      </text>
    </comment>
    <comment ref="E25" authorId="0" shapeId="0">
      <text>
        <r>
          <rPr>
            <sz val="9"/>
            <color indexed="81"/>
            <rFont val="Tahoma"/>
            <family val="2"/>
          </rPr>
          <t xml:space="preserve">El PCA ha sido modificado por el Reglamento UE 2024/573, con fecha de entrada en vigor 11/03/2024
</t>
        </r>
      </text>
    </comment>
    <comment ref="E26" authorId="0" shapeId="0">
      <text>
        <r>
          <rPr>
            <sz val="9"/>
            <color indexed="81"/>
            <rFont val="Tahoma"/>
            <family val="2"/>
          </rPr>
          <t>El PCA ha sido modificado por el Reglamento UE 2024/573, con fecha de entrada en vigor 11/03/2024</t>
        </r>
      </text>
    </comment>
    <comment ref="E27" authorId="0" shapeId="0">
      <text>
        <r>
          <rPr>
            <sz val="9"/>
            <color indexed="81"/>
            <rFont val="Tahoma"/>
            <family val="2"/>
          </rPr>
          <t xml:space="preserve">El PCA ha sido modificado por el Reglamento UE 2024/573, con fecha de entrada en vigor 11/03/2024
</t>
        </r>
      </text>
    </comment>
    <comment ref="E28" authorId="0" shapeId="0">
      <text>
        <r>
          <rPr>
            <sz val="9"/>
            <color indexed="81"/>
            <rFont val="Tahoma"/>
            <family val="2"/>
          </rPr>
          <t>El PCA ha sido modificado por el Reglamento UE 2024/573, con fecha de entrada en vigor 11/03/2024</t>
        </r>
      </text>
    </comment>
    <comment ref="E29" authorId="0" shapeId="0">
      <text>
        <r>
          <rPr>
            <sz val="9"/>
            <color indexed="81"/>
            <rFont val="Tahoma"/>
            <family val="2"/>
          </rPr>
          <t xml:space="preserve">El PCA ha sido modificado por el Reglamento UE 2024/573, con fecha de entrada en vigor 11/03/2024
</t>
        </r>
      </text>
    </comment>
    <comment ref="E32" authorId="0" shapeId="0">
      <text>
        <r>
          <rPr>
            <sz val="9"/>
            <color indexed="81"/>
            <rFont val="Tahoma"/>
            <family val="2"/>
          </rPr>
          <t>El PCA ha sido modificado por el Reglamento UE 2024/573, con fecha de entrada en vigor 11/03/2024</t>
        </r>
      </text>
    </comment>
  </commentList>
</comments>
</file>

<file path=xl/comments2.xml><?xml version="1.0" encoding="utf-8"?>
<comments xmlns="http://schemas.openxmlformats.org/spreadsheetml/2006/main">
  <authors>
    <author>SEPULVEDA ZAMORA ALBERTO</author>
  </authors>
  <commentList>
    <comment ref="F8" authorId="0" shapeId="0">
      <text>
        <r>
          <rPr>
            <sz val="9"/>
            <color indexed="81"/>
            <rFont val="Tahoma"/>
            <family val="2"/>
          </rPr>
          <t>El PCA ha sido modificado por el Reglamento UE 2024/573, con fecha de entrada en vigor 11/03/2024</t>
        </r>
      </text>
    </comment>
    <comment ref="F9" authorId="0" shapeId="0">
      <text>
        <r>
          <rPr>
            <sz val="9"/>
            <color indexed="81"/>
            <rFont val="Tahoma"/>
            <family val="2"/>
          </rPr>
          <t>El PCA ha sido modificado por el Reglamento UE 2024/573, con fecha de entrada en vigor 11/03/2024</t>
        </r>
      </text>
    </comment>
    <comment ref="F29" authorId="0" shapeId="0">
      <text>
        <r>
          <rPr>
            <sz val="9"/>
            <color indexed="81"/>
            <rFont val="Tahoma"/>
            <family val="2"/>
          </rPr>
          <t>El PCA ha sido modificado por el Reglamento UE 2024/573, con fecha de entrada en vigor 11/03/2024</t>
        </r>
      </text>
    </comment>
    <comment ref="G29" authorId="0" shapeId="0">
      <text>
        <r>
          <rPr>
            <sz val="9"/>
            <color indexed="81"/>
            <rFont val="Tahoma"/>
            <family val="2"/>
          </rPr>
          <t>Tipo impositivo aplicable desde el 11/03/2024 por modificación del PCA de alguno de sus componentes</t>
        </r>
      </text>
    </comment>
    <comment ref="F47" authorId="0" shapeId="0">
      <text>
        <r>
          <rPr>
            <sz val="9"/>
            <color indexed="81"/>
            <rFont val="Tahoma"/>
            <family val="2"/>
          </rPr>
          <t xml:space="preserve">El PCA ha sido modificado por el Reglamento UE 2024/573, con fecha de entrada en vigor 11/03/2024
</t>
        </r>
      </text>
    </comment>
    <comment ref="G47" authorId="0" shapeId="0">
      <text>
        <r>
          <rPr>
            <sz val="9"/>
            <color indexed="81"/>
            <rFont val="Tahoma"/>
            <family val="2"/>
          </rPr>
          <t>Tipo impositivo aplicable desde el 11/03/2024 por modificación del PCA de alguno de sus componentes</t>
        </r>
      </text>
    </comment>
    <comment ref="F67" authorId="0" shapeId="0">
      <text>
        <r>
          <rPr>
            <sz val="9"/>
            <color indexed="81"/>
            <rFont val="Tahoma"/>
            <family val="2"/>
          </rPr>
          <t xml:space="preserve">El PCA ha sido modificado por el Reglamento UE 2024/573, con fecha de entrada en vigor 11/03/2024
</t>
        </r>
      </text>
    </comment>
    <comment ref="G67" authorId="0" shapeId="0">
      <text>
        <r>
          <rPr>
            <sz val="9"/>
            <color indexed="81"/>
            <rFont val="Tahoma"/>
            <family val="2"/>
          </rPr>
          <t xml:space="preserve">Tipo impositivo aplicable desde el 11/03/2024 por modificación del PCA de alguno de sus componentes
</t>
        </r>
      </text>
    </comment>
  </commentList>
</comments>
</file>

<file path=xl/sharedStrings.xml><?xml version="1.0" encoding="utf-8"?>
<sst xmlns="http://schemas.openxmlformats.org/spreadsheetml/2006/main" count="5674" uniqueCount="382">
  <si>
    <t>Código</t>
  </si>
  <si>
    <t>Denominación Industrial</t>
  </si>
  <si>
    <t>Composición Real Decreto 552/2019, de 27 de septiembre</t>
  </si>
  <si>
    <t>PCA</t>
  </si>
  <si>
    <t xml:space="preserve">MEZCLAS GASES FLUORADOS DE EFECTO INVERNADERO </t>
  </si>
  <si>
    <t>028</t>
  </si>
  <si>
    <t xml:space="preserve">R503 </t>
  </si>
  <si>
    <t>R-23/13 (40,1/59,9)</t>
  </si>
  <si>
    <t>029</t>
  </si>
  <si>
    <t xml:space="preserve">R504 </t>
  </si>
  <si>
    <t>R-32/115 (48,2/51,8)</t>
  </si>
  <si>
    <t>030</t>
  </si>
  <si>
    <t xml:space="preserve">R507A </t>
  </si>
  <si>
    <t>R-125/143a (50/50)</t>
  </si>
  <si>
    <t>031</t>
  </si>
  <si>
    <t>R508A</t>
  </si>
  <si>
    <t>R-23/116 (39/61)</t>
  </si>
  <si>
    <t>032</t>
  </si>
  <si>
    <t xml:space="preserve">R508B </t>
  </si>
  <si>
    <t>R-23/116 (46/54)</t>
  </si>
  <si>
    <t>033</t>
  </si>
  <si>
    <t>R513A</t>
  </si>
  <si>
    <t>R-134a/1234yf (44/56)</t>
  </si>
  <si>
    <t>034</t>
  </si>
  <si>
    <t xml:space="preserve">R402A </t>
  </si>
  <si>
    <t>R-125/290/22 (60/2/38)</t>
  </si>
  <si>
    <t>035</t>
  </si>
  <si>
    <t xml:space="preserve">R402B </t>
  </si>
  <si>
    <t>R-125/290/22 (38/2/60)</t>
  </si>
  <si>
    <t>036</t>
  </si>
  <si>
    <t xml:space="preserve">R404A </t>
  </si>
  <si>
    <t>R-125/143a/134a (44/52/4)</t>
  </si>
  <si>
    <t>037</t>
  </si>
  <si>
    <t xml:space="preserve">R407A </t>
  </si>
  <si>
    <t>R-32/125/134a (20/40/40)</t>
  </si>
  <si>
    <t>038</t>
  </si>
  <si>
    <t>R407B</t>
  </si>
  <si>
    <t>R-32/125/134a (10/70/20)</t>
  </si>
  <si>
    <t>039</t>
  </si>
  <si>
    <t>R407C</t>
  </si>
  <si>
    <t>R-32/125/134a (23/25/52)</t>
  </si>
  <si>
    <t>040</t>
  </si>
  <si>
    <t>R407D</t>
  </si>
  <si>
    <t>R-32/125/134a (15/15/70)</t>
  </si>
  <si>
    <t>041</t>
  </si>
  <si>
    <t>R407E</t>
  </si>
  <si>
    <t>R-32/125/134a (25/15/60)</t>
  </si>
  <si>
    <t>042</t>
  </si>
  <si>
    <t>R407F</t>
  </si>
  <si>
    <t>R-32/125/134a (30/30/40)</t>
  </si>
  <si>
    <t>043</t>
  </si>
  <si>
    <t>R407H</t>
  </si>
  <si>
    <t>R-32/125/134a (32.5/15.0/52.5)</t>
  </si>
  <si>
    <t>044</t>
  </si>
  <si>
    <t>R408A</t>
  </si>
  <si>
    <t>R-125/143a/22 (7/46/47)</t>
  </si>
  <si>
    <t>045</t>
  </si>
  <si>
    <t>R410A</t>
  </si>
  <si>
    <t>R-32/125 (50/50)</t>
  </si>
  <si>
    <t>046</t>
  </si>
  <si>
    <t>R410B</t>
  </si>
  <si>
    <t>R-32/125 (45/55)</t>
  </si>
  <si>
    <t>047</t>
  </si>
  <si>
    <t>R"1"*</t>
  </si>
  <si>
    <t>R-125/143a /290/22 (42/6/2/50)</t>
  </si>
  <si>
    <t>048</t>
  </si>
  <si>
    <t>R416A</t>
  </si>
  <si>
    <t>R-134a/124/600 (59.0/39.5/1.5)</t>
  </si>
  <si>
    <t>049</t>
  </si>
  <si>
    <t>R417A</t>
  </si>
  <si>
    <t>R-125/134a/600 (46.6/50.0/3.4)</t>
  </si>
  <si>
    <t>050</t>
  </si>
  <si>
    <t>R417B</t>
  </si>
  <si>
    <t>R-125/134a/600 (79.0/18.3/2,7)</t>
  </si>
  <si>
    <t>051</t>
  </si>
  <si>
    <t>R417C</t>
  </si>
  <si>
    <t>R-125/134a/600 (19.5/78.8/1.7)</t>
  </si>
  <si>
    <t>052</t>
  </si>
  <si>
    <t>R119A</t>
  </si>
  <si>
    <t>R-125/290/218 (86/5/9)</t>
  </si>
  <si>
    <t>053</t>
  </si>
  <si>
    <t>R420A</t>
  </si>
  <si>
    <t>R-134a/142b (88.0/12.0)</t>
  </si>
  <si>
    <t>054</t>
  </si>
  <si>
    <t>R421A</t>
  </si>
  <si>
    <t>055</t>
  </si>
  <si>
    <t>R421B</t>
  </si>
  <si>
    <t>056</t>
  </si>
  <si>
    <t>R422A</t>
  </si>
  <si>
    <t>R-125/134a/600a (85.1/11.5/3.4)</t>
  </si>
  <si>
    <t>057</t>
  </si>
  <si>
    <t>R422B</t>
  </si>
  <si>
    <t>R-125/134a/600a (55/42/3)</t>
  </si>
  <si>
    <t>058</t>
  </si>
  <si>
    <t>R422C</t>
  </si>
  <si>
    <t>R-125/134a/600a (82/15/3)</t>
  </si>
  <si>
    <t>059</t>
  </si>
  <si>
    <t>R422D</t>
  </si>
  <si>
    <t>R-125/134a/600a (65.1/31.5/3.4)</t>
  </si>
  <si>
    <t>060</t>
  </si>
  <si>
    <t>R422E</t>
  </si>
  <si>
    <t>R-125/134a/600a (58.0/39.3/2.7)</t>
  </si>
  <si>
    <t>061</t>
  </si>
  <si>
    <t>R423A</t>
  </si>
  <si>
    <t>R-134a/227ea (52.5/47.5)</t>
  </si>
  <si>
    <t>062</t>
  </si>
  <si>
    <t>R424A</t>
  </si>
  <si>
    <t>R-125/134a/600a/600/601a (50,5/47.0/0,9/1.0/0,6)</t>
  </si>
  <si>
    <t>063</t>
  </si>
  <si>
    <t>R425A</t>
  </si>
  <si>
    <t>R-32/134a/227ea (18.5/69.5/12.0)</t>
  </si>
  <si>
    <t>064</t>
  </si>
  <si>
    <t>R426A</t>
  </si>
  <si>
    <t>R-125/134a/600/601a (5,1/93.0/1,3/0,6)</t>
  </si>
  <si>
    <t>065</t>
  </si>
  <si>
    <t>R427</t>
  </si>
  <si>
    <t>R-32/ R-125/R-143a /R-134a (4,99/7,51/2,57/84,93)</t>
  </si>
  <si>
    <t>066</t>
  </si>
  <si>
    <t>R427A</t>
  </si>
  <si>
    <t>R-32/125/143a/134a (15/25/10/50)</t>
  </si>
  <si>
    <t>067</t>
  </si>
  <si>
    <t>R428A</t>
  </si>
  <si>
    <t>R-125/143a/290/600a (77,5/20.0/0.6/1,9)</t>
  </si>
  <si>
    <t>068</t>
  </si>
  <si>
    <t>R434A</t>
  </si>
  <si>
    <t>R-125/143a/134a/600a (63,2/18.0/16.0/2,8)</t>
  </si>
  <si>
    <t>069</t>
  </si>
  <si>
    <t>R437A</t>
  </si>
  <si>
    <t>070</t>
  </si>
  <si>
    <t>R(1)*</t>
  </si>
  <si>
    <t>R-125/218/134a (11/4/85)</t>
  </si>
  <si>
    <t>071</t>
  </si>
  <si>
    <t>R438A</t>
  </si>
  <si>
    <t>R-32/125/134a/600/601a (8.5/45.0/44.2/1.7/0.6)</t>
  </si>
  <si>
    <t>072</t>
  </si>
  <si>
    <t>R453A</t>
  </si>
  <si>
    <t>R-32/125/134a/227ea/600/601 (20.0/20.0/53.8/5.0/0.6/0.6</t>
  </si>
  <si>
    <t>073</t>
  </si>
  <si>
    <t>R442A</t>
  </si>
  <si>
    <t>R-32/125/134a/152a/227a (31/31/30/3/5)</t>
  </si>
  <si>
    <t>074</t>
  </si>
  <si>
    <t>R448A</t>
  </si>
  <si>
    <t>R-32/125/1234yf/134a/1234z e(E) 26/26/20/21/7</t>
  </si>
  <si>
    <t>075</t>
  </si>
  <si>
    <t>R449A</t>
  </si>
  <si>
    <t>R-32/125/1234yf/134a (24.3/24.7/25.3/25.7)</t>
  </si>
  <si>
    <t>076</t>
  </si>
  <si>
    <t>R450A</t>
  </si>
  <si>
    <t>R-134a/1234ze(E) (42/58)</t>
  </si>
  <si>
    <t>077</t>
  </si>
  <si>
    <t>R452A</t>
  </si>
  <si>
    <t>R-32/125/1234yf (11/59/30)</t>
  </si>
  <si>
    <t>078</t>
  </si>
  <si>
    <t>R(1)</t>
  </si>
  <si>
    <t>R-134a/125/32/143a  (84,93/7,51/4,99/2,57)</t>
  </si>
  <si>
    <t>079</t>
  </si>
  <si>
    <t>R464A</t>
  </si>
  <si>
    <t>R-32/125/1234ze(E)/227ea (27/27/40/6)</t>
  </si>
  <si>
    <t>080</t>
  </si>
  <si>
    <t>R-744/32/125/134a/1234ze (E)/227ea (11/11/11/4/56/7)</t>
  </si>
  <si>
    <t>081</t>
  </si>
  <si>
    <t>R-744/32/125/134a/1234ze (E)/227ea (10/17/19/7/44/3)</t>
  </si>
  <si>
    <t>082</t>
  </si>
  <si>
    <t>R444B</t>
  </si>
  <si>
    <t>R-32/152A/1234ze (E) (41,5/10/48,5)</t>
  </si>
  <si>
    <t>083</t>
  </si>
  <si>
    <t>R446A</t>
  </si>
  <si>
    <t>R-32/1234ze (e)/600 (68/29/3)</t>
  </si>
  <si>
    <t>084</t>
  </si>
  <si>
    <t>R447A</t>
  </si>
  <si>
    <t>085</t>
  </si>
  <si>
    <t>R451B</t>
  </si>
  <si>
    <t>R-1234yf/134a (88,8/11,2)</t>
  </si>
  <si>
    <t>086</t>
  </si>
  <si>
    <t>R452B</t>
  </si>
  <si>
    <t>R-32/125/1234yf (67.0/7.0/26.0)</t>
  </si>
  <si>
    <t>087</t>
  </si>
  <si>
    <t>R454A</t>
  </si>
  <si>
    <t>R-32/1234yf (35.0/65.0)</t>
  </si>
  <si>
    <t>088</t>
  </si>
  <si>
    <t>R454B</t>
  </si>
  <si>
    <t>R-32/1234yf (68.9/31.1)</t>
  </si>
  <si>
    <t>089</t>
  </si>
  <si>
    <t>R512A</t>
  </si>
  <si>
    <t>R-134a/152a (5/95)</t>
  </si>
  <si>
    <t>090</t>
  </si>
  <si>
    <t>R413A</t>
  </si>
  <si>
    <t>R-218/134a/600a..(9/88/3)</t>
  </si>
  <si>
    <t>091</t>
  </si>
  <si>
    <t>R419A</t>
  </si>
  <si>
    <t>R-125/134a/E170 (77/19/4)</t>
  </si>
  <si>
    <t>092</t>
  </si>
  <si>
    <t>R419B</t>
  </si>
  <si>
    <t>R-125/134a/E170 (48,5/48,0/3,5)</t>
  </si>
  <si>
    <t>093</t>
  </si>
  <si>
    <t>R439A</t>
  </si>
  <si>
    <t>R-32/125/600a (50/47/3)</t>
  </si>
  <si>
    <t>094</t>
  </si>
  <si>
    <t>R-125/134a (85/15)</t>
  </si>
  <si>
    <t>001</t>
  </si>
  <si>
    <t>HFC – 23</t>
  </si>
  <si>
    <t>002</t>
  </si>
  <si>
    <t>HFC – 32</t>
  </si>
  <si>
    <t>003</t>
  </si>
  <si>
    <t>HFC – 41</t>
  </si>
  <si>
    <t>004</t>
  </si>
  <si>
    <t>HFC - 125</t>
  </si>
  <si>
    <t>005</t>
  </si>
  <si>
    <t>HFC - 134</t>
  </si>
  <si>
    <t>006</t>
  </si>
  <si>
    <t>HFC - 134a</t>
  </si>
  <si>
    <t>007</t>
  </si>
  <si>
    <t>HFC - 143</t>
  </si>
  <si>
    <t>008</t>
  </si>
  <si>
    <t>HFC - 143a</t>
  </si>
  <si>
    <t>009</t>
  </si>
  <si>
    <t>HFC – 152</t>
  </si>
  <si>
    <t>010</t>
  </si>
  <si>
    <t>HFC – 152a</t>
  </si>
  <si>
    <t>011</t>
  </si>
  <si>
    <t>HFC – 161</t>
  </si>
  <si>
    <t>012</t>
  </si>
  <si>
    <t>HFC – 227ea</t>
  </si>
  <si>
    <t>013</t>
  </si>
  <si>
    <t>HFC – 236cb</t>
  </si>
  <si>
    <t>014</t>
  </si>
  <si>
    <t>HFC – 236ea</t>
  </si>
  <si>
    <t>015</t>
  </si>
  <si>
    <t>HFC – 236fa</t>
  </si>
  <si>
    <t>016</t>
  </si>
  <si>
    <t>HFC – 245ca</t>
  </si>
  <si>
    <t>017</t>
  </si>
  <si>
    <t>HFC – 245fa</t>
  </si>
  <si>
    <t>018</t>
  </si>
  <si>
    <t>HFC – 365mcf</t>
  </si>
  <si>
    <t>019</t>
  </si>
  <si>
    <t>HFC – 43-10mee</t>
  </si>
  <si>
    <t>020</t>
  </si>
  <si>
    <t>PFC-14 o Perfluorometano</t>
  </si>
  <si>
    <t>021</t>
  </si>
  <si>
    <t>PFC-116 o Perfluoroetano</t>
  </si>
  <si>
    <t>022</t>
  </si>
  <si>
    <t>PFC-218 o Perfluoropropano</t>
  </si>
  <si>
    <t>023</t>
  </si>
  <si>
    <t>PFC-3-1-10 (R-31-10) o Perfluorobutano</t>
  </si>
  <si>
    <t>024</t>
  </si>
  <si>
    <t>PFC-4-1-12 (R-41-12) o Perfluoropentano</t>
  </si>
  <si>
    <t>025</t>
  </si>
  <si>
    <t>PFC-5-1-14 (R-51-14) o Perfluorohexano</t>
  </si>
  <si>
    <t>026</t>
  </si>
  <si>
    <t>PFC-c-318 o Perfluorociclobutano</t>
  </si>
  <si>
    <t>027</t>
  </si>
  <si>
    <t>Hexafluoruro de azufre</t>
  </si>
  <si>
    <t>R-125/134a (58.0/42.0)</t>
  </si>
  <si>
    <t>R-125/134.ª/600/601 (19,5/78,5/1,40.6)</t>
  </si>
  <si>
    <t>R-32/125/1234ze€ (68/3,5/28,5)</t>
  </si>
  <si>
    <t>R-125/134a/152a/E170.(67/15/15/3)</t>
  </si>
  <si>
    <t>999</t>
  </si>
  <si>
    <t>OTRAS MEZCLAS</t>
  </si>
  <si>
    <t>* Pendiente de asignar denominación simbólica alfanumérica</t>
  </si>
  <si>
    <t>Código mezcla</t>
  </si>
  <si>
    <t>Porcentaje</t>
  </si>
  <si>
    <t>PCA x Porcentaje</t>
  </si>
  <si>
    <t>PCA mezcla</t>
  </si>
  <si>
    <t xml:space="preserve">Coeficiente </t>
  </si>
  <si>
    <t>PCA mezcla x coeficiente</t>
  </si>
  <si>
    <t xml:space="preserve">TIPO IMPOSITIVO MEZCLA (EUROS/KILOGRAMO) </t>
  </si>
  <si>
    <t>R504</t>
  </si>
  <si>
    <t xml:space="preserve">R508A </t>
  </si>
  <si>
    <t xml:space="preserve">R513A </t>
  </si>
  <si>
    <t xml:space="preserve">R407B </t>
  </si>
  <si>
    <t xml:space="preserve">R407C </t>
  </si>
  <si>
    <t xml:space="preserve">R407D </t>
  </si>
  <si>
    <t xml:space="preserve">R407F </t>
  </si>
  <si>
    <t xml:space="preserve">R407E </t>
  </si>
  <si>
    <t xml:space="preserve">R407H </t>
  </si>
  <si>
    <t xml:space="preserve">GASES FLUORADOS DE EFECTO INVERNADERO </t>
  </si>
  <si>
    <t>2903 41 00 00</t>
  </si>
  <si>
    <t>2903 42 00 00</t>
  </si>
  <si>
    <t>2903 43 00 10</t>
  </si>
  <si>
    <t>2903 44 00 20</t>
  </si>
  <si>
    <t>2903 46 00 10</t>
  </si>
  <si>
    <t>2903 44 00 10</t>
  </si>
  <si>
    <t>2903 45 00 20</t>
  </si>
  <si>
    <t>2903 45 00 10</t>
  </si>
  <si>
    <t>2903 44 00 30</t>
  </si>
  <si>
    <t>2903 43 00 20</t>
  </si>
  <si>
    <t>2903 43 00 30</t>
  </si>
  <si>
    <t>2903 49 90 10</t>
  </si>
  <si>
    <t>2903 46 00 20</t>
  </si>
  <si>
    <t>2903 46 00 30</t>
  </si>
  <si>
    <t>2903 46 00 40</t>
  </si>
  <si>
    <t>2903 47 00 10</t>
  </si>
  <si>
    <t>2903 47 00 20</t>
  </si>
  <si>
    <t>2903 48 00 10</t>
  </si>
  <si>
    <t>2903 48 00 20</t>
  </si>
  <si>
    <t>2903 49 30 10</t>
  </si>
  <si>
    <t>2903 49 30 20</t>
  </si>
  <si>
    <t>2903 49 30 90</t>
  </si>
  <si>
    <t>2903 49 30 30</t>
  </si>
  <si>
    <t>2812 90 00 90</t>
  </si>
  <si>
    <t>3827 11 00 00</t>
  </si>
  <si>
    <t>3827 61 00 10</t>
  </si>
  <si>
    <t>3827 51 00 10</t>
  </si>
  <si>
    <t>3827 51 00 20</t>
  </si>
  <si>
    <t>3827 68 00 90</t>
  </si>
  <si>
    <t>3827 31 00 00</t>
  </si>
  <si>
    <t>3827 63 00 15</t>
  </si>
  <si>
    <t>3827 63 00 30</t>
  </si>
  <si>
    <t>3827 62 00 40</t>
  </si>
  <si>
    <t>3827 64 00 20</t>
  </si>
  <si>
    <t>3827 64 00 29</t>
  </si>
  <si>
    <t>3827 64 00 21</t>
  </si>
  <si>
    <t>3827 64 00 22</t>
  </si>
  <si>
    <t>3827 63 00 20</t>
  </si>
  <si>
    <t>3827 65 00 90</t>
  </si>
  <si>
    <t>3827 63 00 90</t>
  </si>
  <si>
    <t>3827 62 00 90</t>
  </si>
  <si>
    <t>3827 64 00 90</t>
  </si>
  <si>
    <t>3827 59 00 00</t>
  </si>
  <si>
    <t>3827 62 00 50</t>
  </si>
  <si>
    <t>3827 63 00 99</t>
  </si>
  <si>
    <t>3827 65 00 20</t>
  </si>
  <si>
    <t>3827 65 00 21</t>
  </si>
  <si>
    <t>3827 65 00 29</t>
  </si>
  <si>
    <t xml:space="preserve"> 3827 68 00 90</t>
  </si>
  <si>
    <t>3827 68 00 10</t>
  </si>
  <si>
    <t xml:space="preserve">3827 59 00 00 </t>
  </si>
  <si>
    <t>3827 62 00 60</t>
  </si>
  <si>
    <t>Código Taric</t>
  </si>
  <si>
    <t>Código NC</t>
  </si>
  <si>
    <t>3827 11 00</t>
  </si>
  <si>
    <t>3827 61 00</t>
  </si>
  <si>
    <t>3827 51 00</t>
  </si>
  <si>
    <t>3827 68 00</t>
  </si>
  <si>
    <t>3827 31 00</t>
  </si>
  <si>
    <t>3827 63 00</t>
  </si>
  <si>
    <t>3827 62 00</t>
  </si>
  <si>
    <t>3827 64 00</t>
  </si>
  <si>
    <t>3827 65 00</t>
  </si>
  <si>
    <t>3827 59 00</t>
  </si>
  <si>
    <t xml:space="preserve">3827 62 00 </t>
  </si>
  <si>
    <t xml:space="preserve">3827 64 00 </t>
  </si>
  <si>
    <t xml:space="preserve">3827 68 00 </t>
  </si>
  <si>
    <t xml:space="preserve"> 3827 68 00</t>
  </si>
  <si>
    <t>2903 41 00</t>
  </si>
  <si>
    <t>2903 42 00</t>
  </si>
  <si>
    <t>2903 43 00</t>
  </si>
  <si>
    <t>2903 44 00</t>
  </si>
  <si>
    <t>2903 45 00</t>
  </si>
  <si>
    <t>2903 49 90</t>
  </si>
  <si>
    <t xml:space="preserve">2903 46 00 </t>
  </si>
  <si>
    <t>2903 46 00</t>
  </si>
  <si>
    <t>2903 47 00</t>
  </si>
  <si>
    <t>2903 48 00</t>
  </si>
  <si>
    <t xml:space="preserve">2903 48 00 </t>
  </si>
  <si>
    <t>2903 49 30</t>
  </si>
  <si>
    <t>2903 89 80</t>
  </si>
  <si>
    <t>2812 90 00</t>
  </si>
  <si>
    <t xml:space="preserve">2903 89 80 60 </t>
  </si>
  <si>
    <t>Tipo impositivo art. 5 Doce Ley 16/2013 (euros/kilogramo)</t>
  </si>
  <si>
    <t>PFC-9-1-18 (R-91-18) o Perfluorodecalina</t>
  </si>
  <si>
    <t>PFC-4-1-14 (R-41-14) o perfluoro-2-metilpentano</t>
  </si>
  <si>
    <t>095</t>
  </si>
  <si>
    <t>096</t>
  </si>
  <si>
    <t>R473A</t>
  </si>
  <si>
    <t>R1132a/R23/R744/R125 (20/10/60/10 %)</t>
  </si>
  <si>
    <t>R481A</t>
  </si>
  <si>
    <t>R-32/R-125/R-134a/R1233zd(E)/R-601a (16.9/6.3/74.4/1.8/</t>
  </si>
  <si>
    <t>R515B</t>
  </si>
  <si>
    <t>R-1234ze/R227ea (91,1/8,9)</t>
  </si>
  <si>
    <t>097</t>
  </si>
  <si>
    <t>098</t>
  </si>
  <si>
    <t>RS90</t>
  </si>
  <si>
    <t>R-125/143a/134a/600a (38/10/49,2/2,8)</t>
  </si>
  <si>
    <t>Anexo I Reglamento (UE) 2024/573 del Parlamento Europeo y del Consejo, de 7 de febrero</t>
  </si>
  <si>
    <t>00A</t>
  </si>
  <si>
    <t>00B</t>
  </si>
  <si>
    <t>2903 89 80 90</t>
  </si>
  <si>
    <t>3827 69 00</t>
  </si>
  <si>
    <t>3827 69 00 19</t>
  </si>
  <si>
    <t>3827 51 00 90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</si>
</sst>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0.000"/>
    <numFmt numFmtId="165" formatCode="_-* #,##0.000\ _€_-;\-* #,##0.000\ _€_-;_-* &quot;-&quot;???\ _€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0"/>
      <color rgb="FFC00000"/>
      <name val="Arial"/>
      <family val="2"/>
    </font>
    <font>
      <b/>
      <sz val="11"/>
      <name val="Calibri"/>
      <family val="2"/>
      <scheme val="minor"/>
    </font>
    <font>
      <sz val="10"/>
      <color theme="1"/>
      <name val="Arial"/>
      <family val="2"/>
    </font>
    <font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65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43" fontId="2" fillId="0" borderId="1" xfId="2" applyFont="1" applyBorder="1" applyAlignment="1">
      <alignment vertical="center" wrapText="1"/>
    </xf>
    <xf numFmtId="0" fontId="5" fillId="0" borderId="0" xfId="0" applyFont="1"/>
    <xf numFmtId="0" fontId="5" fillId="0" borderId="0" xfId="0" applyFont="1" applyAlignment="1">
      <alignment horizontal="center"/>
    </xf>
    <xf numFmtId="49" fontId="2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164" fontId="0" fillId="0" borderId="1" xfId="0" applyNumberFormat="1" applyBorder="1"/>
    <xf numFmtId="0" fontId="0" fillId="0" borderId="1" xfId="0" applyBorder="1"/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165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center"/>
    </xf>
    <xf numFmtId="49" fontId="8" fillId="0" borderId="15" xfId="0" applyNumberFormat="1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/>
    </xf>
    <xf numFmtId="2" fontId="7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2" fontId="2" fillId="2" borderId="1" xfId="1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/>
    </xf>
    <xf numFmtId="0" fontId="10" fillId="2" borderId="1" xfId="0" applyFont="1" applyFill="1" applyBorder="1" applyAlignment="1">
      <alignment horizontal="center" vertical="center" wrapText="1"/>
    </xf>
    <xf numFmtId="2" fontId="10" fillId="2" borderId="1" xfId="0" applyNumberFormat="1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 wrapText="1"/>
    </xf>
    <xf numFmtId="43" fontId="2" fillId="2" borderId="1" xfId="1" applyFont="1" applyFill="1" applyBorder="1" applyAlignment="1">
      <alignment horizontal="center" vertical="center" wrapText="1"/>
    </xf>
    <xf numFmtId="43" fontId="2" fillId="2" borderId="1" xfId="1" applyFont="1" applyFill="1" applyBorder="1" applyAlignment="1">
      <alignment horizontal="center"/>
    </xf>
    <xf numFmtId="43" fontId="10" fillId="2" borderId="1" xfId="1" applyFont="1" applyFill="1" applyBorder="1" applyAlignment="1">
      <alignment horizontal="center"/>
    </xf>
    <xf numFmtId="43" fontId="10" fillId="2" borderId="3" xfId="1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8" fillId="0" borderId="16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8" fillId="0" borderId="18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</cellXfs>
  <cellStyles count="3">
    <cellStyle name="Millares" xfId="1" builtinId="3"/>
    <cellStyle name="Millares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worksheet" Target="worksheets/sheet6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32"/>
  <sheetViews>
    <sheetView zoomScaleNormal="100" workbookViewId="0">
      <selection activeCell="B36" sqref="B36"/>
    </sheetView>
  </sheetViews>
  <sheetFormatPr baseColWidth="10" defaultRowHeight="15" x14ac:dyDescent="0.25"/>
  <cols>
    <col min="1" max="1" width="7.42578125" customWidth="1"/>
    <col min="2" max="2" width="40.140625" bestFit="1" customWidth="1"/>
    <col min="3" max="3" width="15.5703125" customWidth="1"/>
    <col min="4" max="4" width="17.42578125" customWidth="1"/>
    <col min="5" max="5" width="12.42578125" style="18" customWidth="1"/>
    <col min="6" max="6" width="28.5703125" customWidth="1"/>
  </cols>
  <sheetData>
    <row r="1" spans="1:6" x14ac:dyDescent="0.25">
      <c r="A1" s="38" t="s">
        <v>276</v>
      </c>
      <c r="B1" s="38"/>
      <c r="C1" s="38"/>
      <c r="D1" s="38"/>
      <c r="E1" s="38"/>
      <c r="F1" s="38"/>
    </row>
    <row r="2" spans="1:6" x14ac:dyDescent="0.25">
      <c r="A2" s="38" t="s">
        <v>375</v>
      </c>
      <c r="B2" s="38"/>
      <c r="C2" s="38"/>
      <c r="D2" s="38"/>
      <c r="E2" s="38"/>
      <c r="F2" s="38"/>
    </row>
    <row r="3" spans="1:6" ht="25.5" x14ac:dyDescent="0.25">
      <c r="A3" s="19" t="s">
        <v>0</v>
      </c>
      <c r="B3" s="19" t="s">
        <v>1</v>
      </c>
      <c r="C3" s="19" t="s">
        <v>330</v>
      </c>
      <c r="D3" s="19" t="s">
        <v>329</v>
      </c>
      <c r="E3" s="19" t="s">
        <v>3</v>
      </c>
      <c r="F3" s="19" t="s">
        <v>360</v>
      </c>
    </row>
    <row r="4" spans="1:6" x14ac:dyDescent="0.25">
      <c r="A4" s="20" t="s">
        <v>199</v>
      </c>
      <c r="B4" s="21" t="s">
        <v>200</v>
      </c>
      <c r="C4" s="22" t="s">
        <v>345</v>
      </c>
      <c r="D4" s="22" t="s">
        <v>277</v>
      </c>
      <c r="E4" s="34">
        <v>14800</v>
      </c>
      <c r="F4" s="23">
        <v>100</v>
      </c>
    </row>
    <row r="5" spans="1:6" x14ac:dyDescent="0.25">
      <c r="A5" s="20" t="s">
        <v>201</v>
      </c>
      <c r="B5" s="21" t="s">
        <v>202</v>
      </c>
      <c r="C5" s="22" t="s">
        <v>346</v>
      </c>
      <c r="D5" s="22" t="s">
        <v>278</v>
      </c>
      <c r="E5" s="34">
        <v>675</v>
      </c>
      <c r="F5" s="23">
        <f t="shared" ref="F5:F17" si="0">E5*0.015</f>
        <v>10.125</v>
      </c>
    </row>
    <row r="6" spans="1:6" x14ac:dyDescent="0.25">
      <c r="A6" s="20" t="s">
        <v>203</v>
      </c>
      <c r="B6" s="21" t="s">
        <v>204</v>
      </c>
      <c r="C6" s="22" t="s">
        <v>347</v>
      </c>
      <c r="D6" s="22" t="s">
        <v>279</v>
      </c>
      <c r="E6" s="34">
        <v>92</v>
      </c>
      <c r="F6" s="23">
        <v>0</v>
      </c>
    </row>
    <row r="7" spans="1:6" x14ac:dyDescent="0.25">
      <c r="A7" s="20" t="s">
        <v>205</v>
      </c>
      <c r="B7" s="21" t="s">
        <v>206</v>
      </c>
      <c r="C7" s="22" t="s">
        <v>348</v>
      </c>
      <c r="D7" s="22" t="s">
        <v>282</v>
      </c>
      <c r="E7" s="34">
        <v>3500</v>
      </c>
      <c r="F7" s="23">
        <f t="shared" si="0"/>
        <v>52.5</v>
      </c>
    </row>
    <row r="8" spans="1:6" x14ac:dyDescent="0.25">
      <c r="A8" s="20" t="s">
        <v>207</v>
      </c>
      <c r="B8" s="21" t="s">
        <v>208</v>
      </c>
      <c r="C8" s="22" t="s">
        <v>349</v>
      </c>
      <c r="D8" s="22" t="s">
        <v>283</v>
      </c>
      <c r="E8" s="34">
        <v>1100</v>
      </c>
      <c r="F8" s="23">
        <f t="shared" si="0"/>
        <v>16.5</v>
      </c>
    </row>
    <row r="9" spans="1:6" x14ac:dyDescent="0.25">
      <c r="A9" s="20" t="s">
        <v>209</v>
      </c>
      <c r="B9" s="21" t="s">
        <v>210</v>
      </c>
      <c r="C9" s="22" t="s">
        <v>349</v>
      </c>
      <c r="D9" s="22" t="s">
        <v>284</v>
      </c>
      <c r="E9" s="34">
        <v>1430</v>
      </c>
      <c r="F9" s="23">
        <f t="shared" si="0"/>
        <v>21.45</v>
      </c>
    </row>
    <row r="10" spans="1:6" x14ac:dyDescent="0.25">
      <c r="A10" s="20" t="s">
        <v>211</v>
      </c>
      <c r="B10" s="21" t="s">
        <v>212</v>
      </c>
      <c r="C10" s="22" t="s">
        <v>348</v>
      </c>
      <c r="D10" s="22" t="s">
        <v>285</v>
      </c>
      <c r="E10" s="34">
        <v>353</v>
      </c>
      <c r="F10" s="23">
        <f t="shared" si="0"/>
        <v>5.2949999999999999</v>
      </c>
    </row>
    <row r="11" spans="1:6" x14ac:dyDescent="0.25">
      <c r="A11" s="20" t="s">
        <v>213</v>
      </c>
      <c r="B11" s="21" t="s">
        <v>214</v>
      </c>
      <c r="C11" s="22" t="s">
        <v>348</v>
      </c>
      <c r="D11" s="22" t="s">
        <v>280</v>
      </c>
      <c r="E11" s="34">
        <v>4470</v>
      </c>
      <c r="F11" s="23">
        <f t="shared" si="0"/>
        <v>67.05</v>
      </c>
    </row>
    <row r="12" spans="1:6" x14ac:dyDescent="0.25">
      <c r="A12" s="20" t="s">
        <v>215</v>
      </c>
      <c r="B12" s="21" t="s">
        <v>216</v>
      </c>
      <c r="C12" s="22" t="s">
        <v>347</v>
      </c>
      <c r="D12" s="22" t="s">
        <v>286</v>
      </c>
      <c r="E12" s="34">
        <v>53</v>
      </c>
      <c r="F12" s="23">
        <v>0</v>
      </c>
    </row>
    <row r="13" spans="1:6" x14ac:dyDescent="0.25">
      <c r="A13" s="20" t="s">
        <v>217</v>
      </c>
      <c r="B13" s="21" t="s">
        <v>218</v>
      </c>
      <c r="C13" s="22" t="s">
        <v>347</v>
      </c>
      <c r="D13" s="22" t="s">
        <v>287</v>
      </c>
      <c r="E13" s="34">
        <v>124</v>
      </c>
      <c r="F13" s="23">
        <v>0</v>
      </c>
    </row>
    <row r="14" spans="1:6" x14ac:dyDescent="0.25">
      <c r="A14" s="20" t="s">
        <v>219</v>
      </c>
      <c r="B14" s="21" t="s">
        <v>220</v>
      </c>
      <c r="C14" s="22" t="s">
        <v>350</v>
      </c>
      <c r="D14" s="22" t="s">
        <v>288</v>
      </c>
      <c r="E14" s="34">
        <v>12</v>
      </c>
      <c r="F14" s="23">
        <v>0</v>
      </c>
    </row>
    <row r="15" spans="1:6" x14ac:dyDescent="0.25">
      <c r="A15" s="20" t="s">
        <v>221</v>
      </c>
      <c r="B15" s="21" t="s">
        <v>222</v>
      </c>
      <c r="C15" s="22" t="s">
        <v>351</v>
      </c>
      <c r="D15" s="22" t="s">
        <v>281</v>
      </c>
      <c r="E15" s="34">
        <v>3220</v>
      </c>
      <c r="F15" s="23">
        <f t="shared" si="0"/>
        <v>48.3</v>
      </c>
    </row>
    <row r="16" spans="1:6" x14ac:dyDescent="0.25">
      <c r="A16" s="20" t="s">
        <v>223</v>
      </c>
      <c r="B16" s="21" t="s">
        <v>224</v>
      </c>
      <c r="C16" s="22" t="s">
        <v>352</v>
      </c>
      <c r="D16" s="22" t="s">
        <v>289</v>
      </c>
      <c r="E16" s="34">
        <v>1340</v>
      </c>
      <c r="F16" s="23">
        <f t="shared" si="0"/>
        <v>20.099999999999998</v>
      </c>
    </row>
    <row r="17" spans="1:6" x14ac:dyDescent="0.25">
      <c r="A17" s="20" t="s">
        <v>225</v>
      </c>
      <c r="B17" s="21" t="s">
        <v>226</v>
      </c>
      <c r="C17" s="22" t="s">
        <v>352</v>
      </c>
      <c r="D17" s="22" t="s">
        <v>290</v>
      </c>
      <c r="E17" s="34">
        <v>1370</v>
      </c>
      <c r="F17" s="23">
        <f t="shared" si="0"/>
        <v>20.55</v>
      </c>
    </row>
    <row r="18" spans="1:6" x14ac:dyDescent="0.25">
      <c r="A18" s="20" t="s">
        <v>227</v>
      </c>
      <c r="B18" s="21" t="s">
        <v>228</v>
      </c>
      <c r="C18" s="22" t="s">
        <v>352</v>
      </c>
      <c r="D18" s="22" t="s">
        <v>291</v>
      </c>
      <c r="E18" s="34">
        <v>9810</v>
      </c>
      <c r="F18" s="23">
        <v>100</v>
      </c>
    </row>
    <row r="19" spans="1:6" x14ac:dyDescent="0.25">
      <c r="A19" s="20" t="s">
        <v>229</v>
      </c>
      <c r="B19" s="21" t="s">
        <v>230</v>
      </c>
      <c r="C19" s="22" t="s">
        <v>353</v>
      </c>
      <c r="D19" s="22" t="s">
        <v>292</v>
      </c>
      <c r="E19" s="34">
        <v>693</v>
      </c>
      <c r="F19" s="23">
        <f>E19*0.015</f>
        <v>10.395</v>
      </c>
    </row>
    <row r="20" spans="1:6" x14ac:dyDescent="0.25">
      <c r="A20" s="20" t="s">
        <v>231</v>
      </c>
      <c r="B20" s="21" t="s">
        <v>232</v>
      </c>
      <c r="C20" s="22" t="s">
        <v>353</v>
      </c>
      <c r="D20" s="22" t="s">
        <v>293</v>
      </c>
      <c r="E20" s="34">
        <v>1030</v>
      </c>
      <c r="F20" s="23">
        <f>E20*0.015</f>
        <v>15.45</v>
      </c>
    </row>
    <row r="21" spans="1:6" x14ac:dyDescent="0.25">
      <c r="A21" s="20" t="s">
        <v>233</v>
      </c>
      <c r="B21" s="21" t="s">
        <v>234</v>
      </c>
      <c r="C21" s="22" t="s">
        <v>354</v>
      </c>
      <c r="D21" s="22" t="s">
        <v>294</v>
      </c>
      <c r="E21" s="34">
        <v>794</v>
      </c>
      <c r="F21" s="23">
        <f>E21*0.015</f>
        <v>11.91</v>
      </c>
    </row>
    <row r="22" spans="1:6" x14ac:dyDescent="0.25">
      <c r="A22" s="20" t="s">
        <v>235</v>
      </c>
      <c r="B22" s="21" t="s">
        <v>236</v>
      </c>
      <c r="C22" s="22" t="s">
        <v>355</v>
      </c>
      <c r="D22" s="22" t="s">
        <v>295</v>
      </c>
      <c r="E22" s="34">
        <v>1640</v>
      </c>
      <c r="F22" s="23">
        <f>E22*0.015</f>
        <v>24.599999999999998</v>
      </c>
    </row>
    <row r="23" spans="1:6" x14ac:dyDescent="0.25">
      <c r="A23" s="20" t="s">
        <v>237</v>
      </c>
      <c r="B23" s="21" t="s">
        <v>238</v>
      </c>
      <c r="C23" s="22" t="s">
        <v>356</v>
      </c>
      <c r="D23" s="22" t="s">
        <v>296</v>
      </c>
      <c r="E23" s="34">
        <v>7380</v>
      </c>
      <c r="F23" s="23">
        <v>100</v>
      </c>
    </row>
    <row r="24" spans="1:6" x14ac:dyDescent="0.25">
      <c r="A24" s="20" t="s">
        <v>239</v>
      </c>
      <c r="B24" s="21" t="s">
        <v>240</v>
      </c>
      <c r="C24" s="22" t="s">
        <v>356</v>
      </c>
      <c r="D24" s="22" t="s">
        <v>297</v>
      </c>
      <c r="E24" s="34">
        <v>12400</v>
      </c>
      <c r="F24" s="23">
        <v>100</v>
      </c>
    </row>
    <row r="25" spans="1:6" x14ac:dyDescent="0.25">
      <c r="A25" s="20" t="s">
        <v>241</v>
      </c>
      <c r="B25" s="21" t="s">
        <v>242</v>
      </c>
      <c r="C25" s="22" t="s">
        <v>356</v>
      </c>
      <c r="D25" s="22" t="s">
        <v>298</v>
      </c>
      <c r="E25" s="34">
        <v>9290</v>
      </c>
      <c r="F25" s="23">
        <v>100</v>
      </c>
    </row>
    <row r="26" spans="1:6" x14ac:dyDescent="0.25">
      <c r="A26" s="20" t="s">
        <v>243</v>
      </c>
      <c r="B26" s="21" t="s">
        <v>244</v>
      </c>
      <c r="C26" s="22" t="s">
        <v>356</v>
      </c>
      <c r="D26" s="22" t="s">
        <v>298</v>
      </c>
      <c r="E26" s="34">
        <v>10000</v>
      </c>
      <c r="F26" s="23">
        <v>100</v>
      </c>
    </row>
    <row r="27" spans="1:6" x14ac:dyDescent="0.25">
      <c r="A27" s="20" t="s">
        <v>245</v>
      </c>
      <c r="B27" s="21" t="s">
        <v>246</v>
      </c>
      <c r="C27" s="22" t="s">
        <v>356</v>
      </c>
      <c r="D27" s="22" t="s">
        <v>298</v>
      </c>
      <c r="E27" s="34">
        <v>9220</v>
      </c>
      <c r="F27" s="23">
        <v>100</v>
      </c>
    </row>
    <row r="28" spans="1:6" x14ac:dyDescent="0.25">
      <c r="A28" s="20" t="s">
        <v>247</v>
      </c>
      <c r="B28" s="21" t="s">
        <v>248</v>
      </c>
      <c r="C28" s="22" t="s">
        <v>356</v>
      </c>
      <c r="D28" s="22" t="s">
        <v>299</v>
      </c>
      <c r="E28" s="34">
        <v>8620</v>
      </c>
      <c r="F28" s="23">
        <v>100</v>
      </c>
    </row>
    <row r="29" spans="1:6" x14ac:dyDescent="0.25">
      <c r="A29" s="20" t="s">
        <v>249</v>
      </c>
      <c r="B29" s="21" t="s">
        <v>250</v>
      </c>
      <c r="C29" s="22" t="s">
        <v>357</v>
      </c>
      <c r="D29" s="22" t="s">
        <v>359</v>
      </c>
      <c r="E29" s="34">
        <v>10200</v>
      </c>
      <c r="F29" s="23">
        <v>100</v>
      </c>
    </row>
    <row r="30" spans="1:6" x14ac:dyDescent="0.25">
      <c r="A30" s="20" t="s">
        <v>376</v>
      </c>
      <c r="B30" s="21" t="s">
        <v>361</v>
      </c>
      <c r="C30" s="22" t="s">
        <v>357</v>
      </c>
      <c r="D30" s="22" t="s">
        <v>378</v>
      </c>
      <c r="E30" s="34">
        <v>7480</v>
      </c>
      <c r="F30" s="23">
        <v>100</v>
      </c>
    </row>
    <row r="31" spans="1:6" x14ac:dyDescent="0.25">
      <c r="A31" s="20" t="s">
        <v>377</v>
      </c>
      <c r="B31" s="21" t="s">
        <v>362</v>
      </c>
      <c r="C31" s="22" t="s">
        <v>356</v>
      </c>
      <c r="D31" s="22" t="s">
        <v>298</v>
      </c>
      <c r="E31" s="34">
        <v>7370</v>
      </c>
      <c r="F31" s="23">
        <v>100</v>
      </c>
    </row>
    <row r="32" spans="1:6" x14ac:dyDescent="0.25">
      <c r="A32" s="20" t="s">
        <v>251</v>
      </c>
      <c r="B32" s="21" t="s">
        <v>252</v>
      </c>
      <c r="C32" s="22" t="s">
        <v>358</v>
      </c>
      <c r="D32" s="22" t="s">
        <v>300</v>
      </c>
      <c r="E32" s="34">
        <v>24300</v>
      </c>
      <c r="F32" s="23">
        <v>100</v>
      </c>
    </row>
  </sheetData>
  <mergeCells count="2">
    <mergeCell ref="A1:F1"/>
    <mergeCell ref="A2:F2"/>
  </mergeCells>
  <pageMargins left="0.7" right="0.7" top="0.75" bottom="0.75" header="0.3" footer="0.3"/>
  <pageSetup paperSize="9" scale="75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77"/>
  <sheetViews>
    <sheetView zoomScaleNormal="100" workbookViewId="0">
      <selection activeCell="C16" sqref="C16"/>
    </sheetView>
  </sheetViews>
  <sheetFormatPr baseColWidth="10" defaultColWidth="11.42578125" defaultRowHeight="15" x14ac:dyDescent="0.25"/>
  <cols>
    <col min="1" max="1" width="7.5703125" style="3" customWidth="1"/>
    <col min="2" max="2" width="14" style="4" customWidth="1"/>
    <col min="3" max="3" width="57.5703125" style="4" customWidth="1"/>
    <col min="4" max="4" width="16.42578125" style="4" customWidth="1"/>
    <col min="5" max="5" width="23.85546875" style="4" customWidth="1"/>
    <col min="6" max="6" width="14.42578125" style="4" customWidth="1"/>
    <col min="7" max="7" width="19.5703125" style="4" customWidth="1"/>
    <col min="8" max="16384" width="11.42578125" style="3"/>
  </cols>
  <sheetData>
    <row r="1" spans="1:7" x14ac:dyDescent="0.25">
      <c r="A1" s="43" t="s">
        <v>4</v>
      </c>
      <c r="B1" s="44"/>
      <c r="C1" s="44"/>
      <c r="D1" s="44"/>
      <c r="E1" s="44"/>
      <c r="F1" s="44"/>
      <c r="G1" s="45"/>
    </row>
    <row r="2" spans="1:7" x14ac:dyDescent="0.25">
      <c r="A2" s="46" t="s">
        <v>375</v>
      </c>
      <c r="B2" s="47"/>
      <c r="C2" s="47"/>
      <c r="D2" s="47"/>
      <c r="E2" s="47"/>
      <c r="F2" s="47"/>
      <c r="G2" s="48"/>
    </row>
    <row r="3" spans="1:7" ht="25.5" customHeight="1" x14ac:dyDescent="0.25">
      <c r="A3" s="49" t="s">
        <v>0</v>
      </c>
      <c r="B3" s="51" t="s">
        <v>1</v>
      </c>
      <c r="C3" s="53" t="s">
        <v>2</v>
      </c>
      <c r="D3" s="53" t="s">
        <v>330</v>
      </c>
      <c r="E3" s="49" t="s">
        <v>329</v>
      </c>
      <c r="F3" s="53" t="s">
        <v>3</v>
      </c>
      <c r="G3" s="49" t="s">
        <v>360</v>
      </c>
    </row>
    <row r="4" spans="1:7" x14ac:dyDescent="0.25">
      <c r="A4" s="50"/>
      <c r="B4" s="52"/>
      <c r="C4" s="54"/>
      <c r="D4" s="54"/>
      <c r="E4" s="50"/>
      <c r="F4" s="54"/>
      <c r="G4" s="50"/>
    </row>
    <row r="5" spans="1:7" x14ac:dyDescent="0.25">
      <c r="A5" s="20" t="s">
        <v>5</v>
      </c>
      <c r="B5" s="24" t="s">
        <v>6</v>
      </c>
      <c r="C5" s="25" t="s">
        <v>7</v>
      </c>
      <c r="D5" s="25" t="s">
        <v>331</v>
      </c>
      <c r="E5" s="25" t="s">
        <v>301</v>
      </c>
      <c r="F5" s="34">
        <v>5934.8</v>
      </c>
      <c r="G5" s="31">
        <f>F5*0.015</f>
        <v>89.022000000000006</v>
      </c>
    </row>
    <row r="6" spans="1:7" x14ac:dyDescent="0.25">
      <c r="A6" s="20" t="s">
        <v>8</v>
      </c>
      <c r="B6" s="24" t="s">
        <v>9</v>
      </c>
      <c r="C6" s="25" t="s">
        <v>10</v>
      </c>
      <c r="D6" s="25" t="s">
        <v>331</v>
      </c>
      <c r="E6" s="25" t="s">
        <v>301</v>
      </c>
      <c r="F6" s="34">
        <v>325.35000000000002</v>
      </c>
      <c r="G6" s="31">
        <f t="shared" ref="G6:G69" si="0">F6*0.015</f>
        <v>4.8802500000000002</v>
      </c>
    </row>
    <row r="7" spans="1:7" x14ac:dyDescent="0.25">
      <c r="A7" s="20" t="s">
        <v>11</v>
      </c>
      <c r="B7" s="24" t="s">
        <v>12</v>
      </c>
      <c r="C7" s="25" t="s">
        <v>13</v>
      </c>
      <c r="D7" s="25" t="s">
        <v>332</v>
      </c>
      <c r="E7" s="25" t="s">
        <v>302</v>
      </c>
      <c r="F7" s="34">
        <v>3985</v>
      </c>
      <c r="G7" s="31">
        <f t="shared" si="0"/>
        <v>59.774999999999999</v>
      </c>
    </row>
    <row r="8" spans="1:7" x14ac:dyDescent="0.25">
      <c r="A8" s="20" t="s">
        <v>14</v>
      </c>
      <c r="B8" s="24" t="s">
        <v>15</v>
      </c>
      <c r="C8" s="25" t="s">
        <v>16</v>
      </c>
      <c r="D8" s="25" t="s">
        <v>333</v>
      </c>
      <c r="E8" s="25" t="s">
        <v>303</v>
      </c>
      <c r="F8" s="35">
        <v>13336</v>
      </c>
      <c r="G8" s="31">
        <v>100</v>
      </c>
    </row>
    <row r="9" spans="1:7" x14ac:dyDescent="0.25">
      <c r="A9" s="26" t="s">
        <v>17</v>
      </c>
      <c r="B9" s="27" t="s">
        <v>18</v>
      </c>
      <c r="C9" s="28" t="s">
        <v>19</v>
      </c>
      <c r="D9" s="28" t="s">
        <v>333</v>
      </c>
      <c r="E9" s="28" t="s">
        <v>304</v>
      </c>
      <c r="F9" s="36">
        <v>13504</v>
      </c>
      <c r="G9" s="29">
        <v>100</v>
      </c>
    </row>
    <row r="10" spans="1:7" x14ac:dyDescent="0.25">
      <c r="A10" s="26" t="s">
        <v>20</v>
      </c>
      <c r="B10" s="27" t="s">
        <v>21</v>
      </c>
      <c r="C10" s="28" t="s">
        <v>22</v>
      </c>
      <c r="D10" s="28" t="s">
        <v>334</v>
      </c>
      <c r="E10" s="28" t="s">
        <v>305</v>
      </c>
      <c r="F10" s="36">
        <v>629.20000000000005</v>
      </c>
      <c r="G10" s="29">
        <f t="shared" si="0"/>
        <v>9.4380000000000006</v>
      </c>
    </row>
    <row r="11" spans="1:7" x14ac:dyDescent="0.25">
      <c r="A11" s="26" t="s">
        <v>23</v>
      </c>
      <c r="B11" s="27" t="s">
        <v>24</v>
      </c>
      <c r="C11" s="28" t="s">
        <v>25</v>
      </c>
      <c r="D11" s="28" t="s">
        <v>335</v>
      </c>
      <c r="E11" s="28" t="s">
        <v>306</v>
      </c>
      <c r="F11" s="36">
        <v>2100</v>
      </c>
      <c r="G11" s="29">
        <f t="shared" si="0"/>
        <v>31.5</v>
      </c>
    </row>
    <row r="12" spans="1:7" x14ac:dyDescent="0.25">
      <c r="A12" s="26" t="s">
        <v>26</v>
      </c>
      <c r="B12" s="27" t="s">
        <v>27</v>
      </c>
      <c r="C12" s="28" t="s">
        <v>28</v>
      </c>
      <c r="D12" s="28" t="s">
        <v>335</v>
      </c>
      <c r="E12" s="28" t="s">
        <v>306</v>
      </c>
      <c r="F12" s="36">
        <v>1330</v>
      </c>
      <c r="G12" s="29">
        <f t="shared" si="0"/>
        <v>19.95</v>
      </c>
    </row>
    <row r="13" spans="1:7" x14ac:dyDescent="0.25">
      <c r="A13" s="26" t="s">
        <v>29</v>
      </c>
      <c r="B13" s="27" t="s">
        <v>30</v>
      </c>
      <c r="C13" s="28" t="s">
        <v>31</v>
      </c>
      <c r="D13" s="28" t="s">
        <v>336</v>
      </c>
      <c r="E13" s="28" t="s">
        <v>307</v>
      </c>
      <c r="F13" s="36">
        <v>3921.6</v>
      </c>
      <c r="G13" s="29">
        <f t="shared" si="0"/>
        <v>58.823999999999998</v>
      </c>
    </row>
    <row r="14" spans="1:7" x14ac:dyDescent="0.25">
      <c r="A14" s="26" t="s">
        <v>32</v>
      </c>
      <c r="B14" s="27" t="s">
        <v>33</v>
      </c>
      <c r="C14" s="30" t="s">
        <v>34</v>
      </c>
      <c r="D14" s="30" t="s">
        <v>336</v>
      </c>
      <c r="E14" s="30" t="s">
        <v>308</v>
      </c>
      <c r="F14" s="36">
        <v>2107</v>
      </c>
      <c r="G14" s="29">
        <f t="shared" si="0"/>
        <v>31.605</v>
      </c>
    </row>
    <row r="15" spans="1:7" x14ac:dyDescent="0.25">
      <c r="A15" s="26" t="s">
        <v>35</v>
      </c>
      <c r="B15" s="27" t="s">
        <v>36</v>
      </c>
      <c r="C15" s="30" t="s">
        <v>37</v>
      </c>
      <c r="D15" s="30" t="s">
        <v>337</v>
      </c>
      <c r="E15" s="30" t="s">
        <v>309</v>
      </c>
      <c r="F15" s="36">
        <v>2803.5</v>
      </c>
      <c r="G15" s="29">
        <f t="shared" si="0"/>
        <v>42.052500000000002</v>
      </c>
    </row>
    <row r="16" spans="1:7" x14ac:dyDescent="0.25">
      <c r="A16" s="26" t="s">
        <v>38</v>
      </c>
      <c r="B16" s="27" t="s">
        <v>39</v>
      </c>
      <c r="C16" s="30" t="s">
        <v>40</v>
      </c>
      <c r="D16" s="30" t="s">
        <v>338</v>
      </c>
      <c r="E16" s="30" t="s">
        <v>310</v>
      </c>
      <c r="F16" s="36">
        <v>1773.85</v>
      </c>
      <c r="G16" s="29">
        <f t="shared" si="0"/>
        <v>26.607749999999999</v>
      </c>
    </row>
    <row r="17" spans="1:7" x14ac:dyDescent="0.25">
      <c r="A17" s="26" t="s">
        <v>41</v>
      </c>
      <c r="B17" s="27" t="s">
        <v>42</v>
      </c>
      <c r="C17" s="30" t="s">
        <v>43</v>
      </c>
      <c r="D17" s="30" t="s">
        <v>338</v>
      </c>
      <c r="E17" s="30" t="s">
        <v>311</v>
      </c>
      <c r="F17" s="36">
        <v>1627.25</v>
      </c>
      <c r="G17" s="29">
        <f t="shared" si="0"/>
        <v>24.408749999999998</v>
      </c>
    </row>
    <row r="18" spans="1:7" x14ac:dyDescent="0.25">
      <c r="A18" s="26" t="s">
        <v>44</v>
      </c>
      <c r="B18" s="27" t="s">
        <v>45</v>
      </c>
      <c r="C18" s="30" t="s">
        <v>46</v>
      </c>
      <c r="D18" s="30" t="s">
        <v>338</v>
      </c>
      <c r="E18" s="30" t="s">
        <v>311</v>
      </c>
      <c r="F18" s="36">
        <v>1551.75</v>
      </c>
      <c r="G18" s="29">
        <f t="shared" si="0"/>
        <v>23.276249999999997</v>
      </c>
    </row>
    <row r="19" spans="1:7" x14ac:dyDescent="0.25">
      <c r="A19" s="26" t="s">
        <v>47</v>
      </c>
      <c r="B19" s="27" t="s">
        <v>48</v>
      </c>
      <c r="C19" s="30" t="s">
        <v>49</v>
      </c>
      <c r="D19" s="30" t="s">
        <v>338</v>
      </c>
      <c r="E19" s="30" t="s">
        <v>312</v>
      </c>
      <c r="F19" s="36">
        <v>1824.5</v>
      </c>
      <c r="G19" s="29">
        <f t="shared" si="0"/>
        <v>27.3675</v>
      </c>
    </row>
    <row r="20" spans="1:7" x14ac:dyDescent="0.25">
      <c r="A20" s="26" t="s">
        <v>50</v>
      </c>
      <c r="B20" s="27" t="s">
        <v>51</v>
      </c>
      <c r="C20" s="30" t="s">
        <v>52</v>
      </c>
      <c r="D20" s="30" t="s">
        <v>338</v>
      </c>
      <c r="E20" s="30" t="s">
        <v>313</v>
      </c>
      <c r="F20" s="36">
        <v>1495.13</v>
      </c>
      <c r="G20" s="29">
        <f t="shared" si="0"/>
        <v>22.426950000000001</v>
      </c>
    </row>
    <row r="21" spans="1:7" x14ac:dyDescent="0.25">
      <c r="A21" s="26" t="s">
        <v>53</v>
      </c>
      <c r="B21" s="27" t="s">
        <v>54</v>
      </c>
      <c r="C21" s="30" t="s">
        <v>55</v>
      </c>
      <c r="D21" s="30" t="s">
        <v>335</v>
      </c>
      <c r="E21" s="30" t="s">
        <v>306</v>
      </c>
      <c r="F21" s="36">
        <v>2301.1999999999998</v>
      </c>
      <c r="G21" s="29">
        <f t="shared" si="0"/>
        <v>34.517999999999994</v>
      </c>
    </row>
    <row r="22" spans="1:7" x14ac:dyDescent="0.25">
      <c r="A22" s="26" t="s">
        <v>56</v>
      </c>
      <c r="B22" s="27" t="s">
        <v>57</v>
      </c>
      <c r="C22" s="30" t="s">
        <v>58</v>
      </c>
      <c r="D22" s="30" t="s">
        <v>336</v>
      </c>
      <c r="E22" s="30" t="s">
        <v>314</v>
      </c>
      <c r="F22" s="36">
        <v>2087.5</v>
      </c>
      <c r="G22" s="29">
        <f t="shared" si="0"/>
        <v>31.3125</v>
      </c>
    </row>
    <row r="23" spans="1:7" x14ac:dyDescent="0.25">
      <c r="A23" s="26" t="s">
        <v>59</v>
      </c>
      <c r="B23" s="27" t="s">
        <v>60</v>
      </c>
      <c r="C23" s="30" t="s">
        <v>61</v>
      </c>
      <c r="D23" s="30" t="s">
        <v>339</v>
      </c>
      <c r="E23" s="30" t="s">
        <v>315</v>
      </c>
      <c r="F23" s="36">
        <v>2228.75</v>
      </c>
      <c r="G23" s="29">
        <f t="shared" si="0"/>
        <v>33.431249999999999</v>
      </c>
    </row>
    <row r="24" spans="1:7" x14ac:dyDescent="0.25">
      <c r="A24" s="26" t="s">
        <v>62</v>
      </c>
      <c r="B24" s="27" t="s">
        <v>63</v>
      </c>
      <c r="C24" s="30" t="s">
        <v>64</v>
      </c>
      <c r="D24" s="30" t="s">
        <v>335</v>
      </c>
      <c r="E24" s="30" t="s">
        <v>306</v>
      </c>
      <c r="F24" s="36">
        <v>1738.2</v>
      </c>
      <c r="G24" s="29">
        <f t="shared" si="0"/>
        <v>26.073</v>
      </c>
    </row>
    <row r="25" spans="1:7" x14ac:dyDescent="0.25">
      <c r="A25" s="26" t="s">
        <v>65</v>
      </c>
      <c r="B25" s="27" t="s">
        <v>66</v>
      </c>
      <c r="C25" s="30" t="s">
        <v>67</v>
      </c>
      <c r="D25" s="30" t="s">
        <v>335</v>
      </c>
      <c r="E25" s="30" t="s">
        <v>306</v>
      </c>
      <c r="F25" s="36">
        <v>843.7</v>
      </c>
      <c r="G25" s="29">
        <f t="shared" si="0"/>
        <v>12.6555</v>
      </c>
    </row>
    <row r="26" spans="1:7" x14ac:dyDescent="0.25">
      <c r="A26" s="26" t="s">
        <v>68</v>
      </c>
      <c r="B26" s="27" t="s">
        <v>69</v>
      </c>
      <c r="C26" s="30" t="s">
        <v>70</v>
      </c>
      <c r="D26" s="30" t="s">
        <v>336</v>
      </c>
      <c r="E26" s="30" t="s">
        <v>316</v>
      </c>
      <c r="F26" s="36">
        <v>2346</v>
      </c>
      <c r="G26" s="29">
        <f t="shared" si="0"/>
        <v>35.19</v>
      </c>
    </row>
    <row r="27" spans="1:7" x14ac:dyDescent="0.25">
      <c r="A27" s="26" t="s">
        <v>71</v>
      </c>
      <c r="B27" s="27" t="s">
        <v>72</v>
      </c>
      <c r="C27" s="30" t="s">
        <v>73</v>
      </c>
      <c r="D27" s="30" t="s">
        <v>337</v>
      </c>
      <c r="E27" s="30" t="s">
        <v>317</v>
      </c>
      <c r="F27" s="36">
        <v>3026.69</v>
      </c>
      <c r="G27" s="29">
        <f t="shared" si="0"/>
        <v>45.400349999999996</v>
      </c>
    </row>
    <row r="28" spans="1:7" x14ac:dyDescent="0.25">
      <c r="A28" s="26" t="s">
        <v>74</v>
      </c>
      <c r="B28" s="27" t="s">
        <v>75</v>
      </c>
      <c r="C28" s="30" t="s">
        <v>76</v>
      </c>
      <c r="D28" s="30" t="s">
        <v>338</v>
      </c>
      <c r="E28" s="30" t="s">
        <v>318</v>
      </c>
      <c r="F28" s="36">
        <v>1809.34</v>
      </c>
      <c r="G28" s="29">
        <f t="shared" si="0"/>
        <v>27.140099999999997</v>
      </c>
    </row>
    <row r="29" spans="1:7" x14ac:dyDescent="0.25">
      <c r="A29" s="26" t="s">
        <v>77</v>
      </c>
      <c r="B29" s="27" t="s">
        <v>78</v>
      </c>
      <c r="C29" s="30" t="s">
        <v>79</v>
      </c>
      <c r="D29" s="30" t="s">
        <v>340</v>
      </c>
      <c r="E29" s="30" t="s">
        <v>319</v>
      </c>
      <c r="F29" s="36">
        <v>3846.1</v>
      </c>
      <c r="G29" s="29">
        <f t="shared" si="0"/>
        <v>57.691499999999998</v>
      </c>
    </row>
    <row r="30" spans="1:7" x14ac:dyDescent="0.25">
      <c r="A30" s="26" t="s">
        <v>80</v>
      </c>
      <c r="B30" s="27" t="s">
        <v>81</v>
      </c>
      <c r="C30" s="30" t="s">
        <v>82</v>
      </c>
      <c r="D30" s="30" t="s">
        <v>335</v>
      </c>
      <c r="E30" s="30" t="s">
        <v>306</v>
      </c>
      <c r="F30" s="36">
        <v>1258.4000000000001</v>
      </c>
      <c r="G30" s="29">
        <f t="shared" si="0"/>
        <v>18.876000000000001</v>
      </c>
    </row>
    <row r="31" spans="1:7" x14ac:dyDescent="0.25">
      <c r="A31" s="26" t="s">
        <v>83</v>
      </c>
      <c r="B31" s="27" t="s">
        <v>84</v>
      </c>
      <c r="C31" s="30" t="s">
        <v>253</v>
      </c>
      <c r="D31" s="30" t="s">
        <v>337</v>
      </c>
      <c r="E31" s="30" t="s">
        <v>317</v>
      </c>
      <c r="F31" s="36">
        <v>2630.6</v>
      </c>
      <c r="G31" s="29">
        <f t="shared" si="0"/>
        <v>39.458999999999996</v>
      </c>
    </row>
    <row r="32" spans="1:7" x14ac:dyDescent="0.25">
      <c r="A32" s="26" t="s">
        <v>85</v>
      </c>
      <c r="B32" s="27" t="s">
        <v>86</v>
      </c>
      <c r="C32" s="30" t="s">
        <v>198</v>
      </c>
      <c r="D32" s="30" t="s">
        <v>337</v>
      </c>
      <c r="E32" s="30" t="s">
        <v>317</v>
      </c>
      <c r="F32" s="36">
        <v>3189.5</v>
      </c>
      <c r="G32" s="29">
        <f t="shared" si="0"/>
        <v>47.842500000000001</v>
      </c>
    </row>
    <row r="33" spans="1:7" x14ac:dyDescent="0.25">
      <c r="A33" s="26" t="s">
        <v>87</v>
      </c>
      <c r="B33" s="27" t="s">
        <v>88</v>
      </c>
      <c r="C33" s="30" t="s">
        <v>89</v>
      </c>
      <c r="D33" s="30" t="s">
        <v>337</v>
      </c>
      <c r="E33" s="30" t="s">
        <v>317</v>
      </c>
      <c r="F33" s="36">
        <v>3142.95</v>
      </c>
      <c r="G33" s="29">
        <f t="shared" si="0"/>
        <v>47.144249999999992</v>
      </c>
    </row>
    <row r="34" spans="1:7" x14ac:dyDescent="0.25">
      <c r="A34" s="26" t="s">
        <v>90</v>
      </c>
      <c r="B34" s="27" t="s">
        <v>91</v>
      </c>
      <c r="C34" s="30" t="s">
        <v>92</v>
      </c>
      <c r="D34" s="30" t="s">
        <v>337</v>
      </c>
      <c r="E34" s="30" t="s">
        <v>317</v>
      </c>
      <c r="F34" s="36">
        <v>2525.6</v>
      </c>
      <c r="G34" s="29">
        <f t="shared" si="0"/>
        <v>37.884</v>
      </c>
    </row>
    <row r="35" spans="1:7" x14ac:dyDescent="0.25">
      <c r="A35" s="26" t="s">
        <v>93</v>
      </c>
      <c r="B35" s="27" t="s">
        <v>94</v>
      </c>
      <c r="C35" s="30" t="s">
        <v>95</v>
      </c>
      <c r="D35" s="30" t="s">
        <v>341</v>
      </c>
      <c r="E35" s="30" t="s">
        <v>317</v>
      </c>
      <c r="F35" s="36">
        <v>3084.5</v>
      </c>
      <c r="G35" s="29">
        <f t="shared" si="0"/>
        <v>46.267499999999998</v>
      </c>
    </row>
    <row r="36" spans="1:7" x14ac:dyDescent="0.25">
      <c r="A36" s="26" t="s">
        <v>96</v>
      </c>
      <c r="B36" s="27" t="s">
        <v>97</v>
      </c>
      <c r="C36" s="30" t="s">
        <v>98</v>
      </c>
      <c r="D36" s="30" t="s">
        <v>337</v>
      </c>
      <c r="E36" s="30" t="s">
        <v>320</v>
      </c>
      <c r="F36" s="36">
        <v>2728.95</v>
      </c>
      <c r="G36" s="29">
        <f t="shared" si="0"/>
        <v>40.934249999999999</v>
      </c>
    </row>
    <row r="37" spans="1:7" x14ac:dyDescent="0.25">
      <c r="A37" s="26" t="s">
        <v>99</v>
      </c>
      <c r="B37" s="27" t="s">
        <v>100</v>
      </c>
      <c r="C37" s="30" t="s">
        <v>101</v>
      </c>
      <c r="D37" s="30" t="s">
        <v>337</v>
      </c>
      <c r="E37" s="30" t="s">
        <v>317</v>
      </c>
      <c r="F37" s="36">
        <v>2591.9899999999998</v>
      </c>
      <c r="G37" s="29">
        <f t="shared" si="0"/>
        <v>38.879849999999998</v>
      </c>
    </row>
    <row r="38" spans="1:7" x14ac:dyDescent="0.25">
      <c r="A38" s="26" t="s">
        <v>102</v>
      </c>
      <c r="B38" s="27" t="s">
        <v>103</v>
      </c>
      <c r="C38" s="30" t="s">
        <v>104</v>
      </c>
      <c r="D38" s="30" t="s">
        <v>338</v>
      </c>
      <c r="E38" s="30" t="s">
        <v>311</v>
      </c>
      <c r="F38" s="36">
        <v>2280.25</v>
      </c>
      <c r="G38" s="29">
        <f t="shared" si="0"/>
        <v>34.203749999999999</v>
      </c>
    </row>
    <row r="39" spans="1:7" x14ac:dyDescent="0.25">
      <c r="A39" s="26" t="s">
        <v>105</v>
      </c>
      <c r="B39" s="27" t="s">
        <v>106</v>
      </c>
      <c r="C39" s="30" t="s">
        <v>107</v>
      </c>
      <c r="D39" s="30" t="s">
        <v>336</v>
      </c>
      <c r="E39" s="30" t="s">
        <v>321</v>
      </c>
      <c r="F39" s="36">
        <v>2439.6</v>
      </c>
      <c r="G39" s="29">
        <f t="shared" si="0"/>
        <v>36.593999999999994</v>
      </c>
    </row>
    <row r="40" spans="1:7" x14ac:dyDescent="0.25">
      <c r="A40" s="26" t="s">
        <v>108</v>
      </c>
      <c r="B40" s="27" t="s">
        <v>109</v>
      </c>
      <c r="C40" s="30" t="s">
        <v>110</v>
      </c>
      <c r="D40" s="30" t="s">
        <v>338</v>
      </c>
      <c r="E40" s="30" t="s">
        <v>318</v>
      </c>
      <c r="F40" s="36">
        <v>1505.12</v>
      </c>
      <c r="G40" s="29">
        <f t="shared" si="0"/>
        <v>22.576799999999999</v>
      </c>
    </row>
    <row r="41" spans="1:7" x14ac:dyDescent="0.25">
      <c r="A41" s="26" t="s">
        <v>111</v>
      </c>
      <c r="B41" s="27" t="s">
        <v>112</v>
      </c>
      <c r="C41" s="30" t="s">
        <v>113</v>
      </c>
      <c r="D41" s="30" t="s">
        <v>342</v>
      </c>
      <c r="E41" s="30" t="s">
        <v>318</v>
      </c>
      <c r="F41" s="36">
        <v>1508.4</v>
      </c>
      <c r="G41" s="29">
        <f t="shared" si="0"/>
        <v>22.626000000000001</v>
      </c>
    </row>
    <row r="42" spans="1:7" x14ac:dyDescent="0.25">
      <c r="A42" s="26" t="s">
        <v>114</v>
      </c>
      <c r="B42" s="27" t="s">
        <v>115</v>
      </c>
      <c r="C42" s="30" t="s">
        <v>116</v>
      </c>
      <c r="D42" s="30" t="s">
        <v>338</v>
      </c>
      <c r="E42" s="30" t="s">
        <v>318</v>
      </c>
      <c r="F42" s="36">
        <v>1625.91</v>
      </c>
      <c r="G42" s="29">
        <f t="shared" si="0"/>
        <v>24.388650000000002</v>
      </c>
    </row>
    <row r="43" spans="1:7" x14ac:dyDescent="0.25">
      <c r="A43" s="26" t="s">
        <v>117</v>
      </c>
      <c r="B43" s="27" t="s">
        <v>118</v>
      </c>
      <c r="C43" s="30" t="s">
        <v>119</v>
      </c>
      <c r="D43" s="30" t="s">
        <v>338</v>
      </c>
      <c r="E43" s="30" t="s">
        <v>318</v>
      </c>
      <c r="F43" s="36">
        <v>2138.25</v>
      </c>
      <c r="G43" s="29">
        <f t="shared" si="0"/>
        <v>32.073749999999997</v>
      </c>
    </row>
    <row r="44" spans="1:7" x14ac:dyDescent="0.25">
      <c r="A44" s="26" t="s">
        <v>120</v>
      </c>
      <c r="B44" s="27" t="s">
        <v>121</v>
      </c>
      <c r="C44" s="30" t="s">
        <v>122</v>
      </c>
      <c r="D44" s="30" t="s">
        <v>337</v>
      </c>
      <c r="E44" s="30" t="s">
        <v>317</v>
      </c>
      <c r="F44" s="36">
        <v>3606.5</v>
      </c>
      <c r="G44" s="29">
        <f t="shared" si="0"/>
        <v>54.097499999999997</v>
      </c>
    </row>
    <row r="45" spans="1:7" x14ac:dyDescent="0.25">
      <c r="A45" s="26" t="s">
        <v>123</v>
      </c>
      <c r="B45" s="27" t="s">
        <v>124</v>
      </c>
      <c r="C45" s="30" t="s">
        <v>125</v>
      </c>
      <c r="D45" s="30" t="s">
        <v>337</v>
      </c>
      <c r="E45" s="30" t="s">
        <v>317</v>
      </c>
      <c r="F45" s="36">
        <v>3245.4</v>
      </c>
      <c r="G45" s="29">
        <f t="shared" si="0"/>
        <v>48.680999999999997</v>
      </c>
    </row>
    <row r="46" spans="1:7" x14ac:dyDescent="0.25">
      <c r="A46" s="26" t="s">
        <v>126</v>
      </c>
      <c r="B46" s="27" t="s">
        <v>127</v>
      </c>
      <c r="C46" s="30" t="s">
        <v>254</v>
      </c>
      <c r="D46" s="30" t="s">
        <v>338</v>
      </c>
      <c r="E46" s="30" t="s">
        <v>318</v>
      </c>
      <c r="F46" s="36">
        <v>1805.05</v>
      </c>
      <c r="G46" s="29">
        <f t="shared" si="0"/>
        <v>27.075749999999999</v>
      </c>
    </row>
    <row r="47" spans="1:7" x14ac:dyDescent="0.25">
      <c r="A47" s="26" t="s">
        <v>128</v>
      </c>
      <c r="B47" s="27" t="s">
        <v>129</v>
      </c>
      <c r="C47" s="30" t="s">
        <v>130</v>
      </c>
      <c r="D47" s="32" t="s">
        <v>338</v>
      </c>
      <c r="E47" s="32" t="s">
        <v>318</v>
      </c>
      <c r="F47" s="37">
        <v>1972.1</v>
      </c>
      <c r="G47" s="29">
        <f t="shared" si="0"/>
        <v>29.581499999999998</v>
      </c>
    </row>
    <row r="48" spans="1:7" x14ac:dyDescent="0.25">
      <c r="A48" s="26" t="s">
        <v>131</v>
      </c>
      <c r="B48" s="27" t="s">
        <v>132</v>
      </c>
      <c r="C48" s="30" t="s">
        <v>133</v>
      </c>
      <c r="D48" s="30" t="s">
        <v>336</v>
      </c>
      <c r="E48" s="30" t="s">
        <v>321</v>
      </c>
      <c r="F48" s="36">
        <v>2264.44</v>
      </c>
      <c r="G48" s="29">
        <f t="shared" si="0"/>
        <v>33.9666</v>
      </c>
    </row>
    <row r="49" spans="1:7" x14ac:dyDescent="0.25">
      <c r="A49" s="26" t="s">
        <v>134</v>
      </c>
      <c r="B49" s="27" t="s">
        <v>135</v>
      </c>
      <c r="C49" s="30" t="s">
        <v>136</v>
      </c>
      <c r="D49" s="30" t="s">
        <v>338</v>
      </c>
      <c r="E49" s="30" t="s">
        <v>318</v>
      </c>
      <c r="F49" s="36">
        <v>1765.34</v>
      </c>
      <c r="G49" s="29">
        <f t="shared" si="0"/>
        <v>26.480099999999997</v>
      </c>
    </row>
    <row r="50" spans="1:7" x14ac:dyDescent="0.25">
      <c r="A50" s="26" t="s">
        <v>137</v>
      </c>
      <c r="B50" s="27" t="s">
        <v>138</v>
      </c>
      <c r="C50" s="30" t="s">
        <v>139</v>
      </c>
      <c r="D50" s="30" t="s">
        <v>338</v>
      </c>
      <c r="E50" s="30" t="s">
        <v>318</v>
      </c>
      <c r="F50" s="36">
        <v>1887.97</v>
      </c>
      <c r="G50" s="29">
        <f t="shared" si="0"/>
        <v>28.31955</v>
      </c>
    </row>
    <row r="51" spans="1:7" x14ac:dyDescent="0.25">
      <c r="A51" s="26" t="s">
        <v>140</v>
      </c>
      <c r="B51" s="27" t="s">
        <v>141</v>
      </c>
      <c r="C51" s="30" t="s">
        <v>142</v>
      </c>
      <c r="D51" s="30" t="s">
        <v>339</v>
      </c>
      <c r="E51" s="30" t="s">
        <v>322</v>
      </c>
      <c r="F51" s="36">
        <v>1385.8</v>
      </c>
      <c r="G51" s="29">
        <f>F51*0.015</f>
        <v>20.786999999999999</v>
      </c>
    </row>
    <row r="52" spans="1:7" x14ac:dyDescent="0.25">
      <c r="A52" s="26" t="s">
        <v>143</v>
      </c>
      <c r="B52" s="27" t="s">
        <v>144</v>
      </c>
      <c r="C52" s="30" t="s">
        <v>145</v>
      </c>
      <c r="D52" s="30" t="s">
        <v>339</v>
      </c>
      <c r="E52" s="30" t="s">
        <v>323</v>
      </c>
      <c r="F52" s="36">
        <v>1396.04</v>
      </c>
      <c r="G52" s="29">
        <f t="shared" si="0"/>
        <v>20.9406</v>
      </c>
    </row>
    <row r="53" spans="1:7" x14ac:dyDescent="0.25">
      <c r="A53" s="26" t="s">
        <v>146</v>
      </c>
      <c r="B53" s="27" t="s">
        <v>147</v>
      </c>
      <c r="C53" s="30" t="s">
        <v>148</v>
      </c>
      <c r="D53" s="30" t="s">
        <v>343</v>
      </c>
      <c r="E53" s="30" t="s">
        <v>305</v>
      </c>
      <c r="F53" s="36">
        <v>600.6</v>
      </c>
      <c r="G53" s="29">
        <f t="shared" si="0"/>
        <v>9.0090000000000003</v>
      </c>
    </row>
    <row r="54" spans="1:7" x14ac:dyDescent="0.25">
      <c r="A54" s="26" t="s">
        <v>149</v>
      </c>
      <c r="B54" s="27" t="s">
        <v>150</v>
      </c>
      <c r="C54" s="30" t="s">
        <v>151</v>
      </c>
      <c r="D54" s="30" t="s">
        <v>334</v>
      </c>
      <c r="E54" s="30" t="s">
        <v>305</v>
      </c>
      <c r="F54" s="36">
        <v>2139.25</v>
      </c>
      <c r="G54" s="29">
        <f t="shared" si="0"/>
        <v>32.088749999999997</v>
      </c>
    </row>
    <row r="55" spans="1:7" x14ac:dyDescent="0.25">
      <c r="A55" s="26" t="s">
        <v>152</v>
      </c>
      <c r="B55" s="27" t="s">
        <v>153</v>
      </c>
      <c r="C55" s="30" t="s">
        <v>154</v>
      </c>
      <c r="D55" s="30" t="s">
        <v>338</v>
      </c>
      <c r="E55" s="30" t="s">
        <v>318</v>
      </c>
      <c r="F55" s="36">
        <v>1625.91</v>
      </c>
      <c r="G55" s="29">
        <f t="shared" si="0"/>
        <v>24.388650000000002</v>
      </c>
    </row>
    <row r="56" spans="1:7" x14ac:dyDescent="0.25">
      <c r="A56" s="26" t="s">
        <v>155</v>
      </c>
      <c r="B56" s="27" t="s">
        <v>156</v>
      </c>
      <c r="C56" s="30" t="s">
        <v>157</v>
      </c>
      <c r="D56" s="30" t="s">
        <v>339</v>
      </c>
      <c r="E56" s="30" t="s">
        <v>324</v>
      </c>
      <c r="F56" s="36">
        <v>1320.45</v>
      </c>
      <c r="G56" s="29">
        <f t="shared" si="0"/>
        <v>19.806750000000001</v>
      </c>
    </row>
    <row r="57" spans="1:7" x14ac:dyDescent="0.25">
      <c r="A57" s="26" t="s">
        <v>158</v>
      </c>
      <c r="B57" s="27" t="s">
        <v>129</v>
      </c>
      <c r="C57" s="30" t="s">
        <v>159</v>
      </c>
      <c r="D57" s="30" t="s">
        <v>334</v>
      </c>
      <c r="E57" s="30" t="s">
        <v>305</v>
      </c>
      <c r="F57" s="36">
        <v>741.85</v>
      </c>
      <c r="G57" s="29">
        <f t="shared" si="0"/>
        <v>11.127750000000001</v>
      </c>
    </row>
    <row r="58" spans="1:7" x14ac:dyDescent="0.25">
      <c r="A58" s="26" t="s">
        <v>160</v>
      </c>
      <c r="B58" s="27" t="s">
        <v>129</v>
      </c>
      <c r="C58" s="30" t="s">
        <v>161</v>
      </c>
      <c r="D58" s="30" t="s">
        <v>334</v>
      </c>
      <c r="E58" s="30" t="s">
        <v>305</v>
      </c>
      <c r="F58" s="36">
        <v>976.45</v>
      </c>
      <c r="G58" s="29">
        <f t="shared" si="0"/>
        <v>14.646750000000001</v>
      </c>
    </row>
    <row r="59" spans="1:7" x14ac:dyDescent="0.25">
      <c r="A59" s="26" t="s">
        <v>162</v>
      </c>
      <c r="B59" s="27" t="s">
        <v>163</v>
      </c>
      <c r="C59" s="30" t="s">
        <v>164</v>
      </c>
      <c r="D59" s="30" t="s">
        <v>334</v>
      </c>
      <c r="E59" s="30" t="s">
        <v>305</v>
      </c>
      <c r="F59" s="36">
        <v>292.52</v>
      </c>
      <c r="G59" s="29">
        <f t="shared" si="0"/>
        <v>4.3877999999999995</v>
      </c>
    </row>
    <row r="60" spans="1:7" x14ac:dyDescent="0.25">
      <c r="A60" s="26" t="s">
        <v>165</v>
      </c>
      <c r="B60" s="27" t="s">
        <v>166</v>
      </c>
      <c r="C60" s="30" t="s">
        <v>167</v>
      </c>
      <c r="D60" s="30" t="s">
        <v>344</v>
      </c>
      <c r="E60" s="30" t="s">
        <v>325</v>
      </c>
      <c r="F60" s="36">
        <v>459</v>
      </c>
      <c r="G60" s="29">
        <f t="shared" si="0"/>
        <v>6.8849999999999998</v>
      </c>
    </row>
    <row r="61" spans="1:7" x14ac:dyDescent="0.25">
      <c r="A61" s="26" t="s">
        <v>168</v>
      </c>
      <c r="B61" s="27" t="s">
        <v>169</v>
      </c>
      <c r="C61" s="30" t="s">
        <v>255</v>
      </c>
      <c r="D61" s="30" t="s">
        <v>334</v>
      </c>
      <c r="E61" s="30" t="s">
        <v>305</v>
      </c>
      <c r="F61" s="36">
        <v>581.5</v>
      </c>
      <c r="G61" s="29">
        <f t="shared" si="0"/>
        <v>8.7225000000000001</v>
      </c>
    </row>
    <row r="62" spans="1:7" x14ac:dyDescent="0.25">
      <c r="A62" s="26" t="s">
        <v>170</v>
      </c>
      <c r="B62" s="27" t="s">
        <v>171</v>
      </c>
      <c r="C62" s="30" t="s">
        <v>172</v>
      </c>
      <c r="D62" s="30" t="s">
        <v>334</v>
      </c>
      <c r="E62" s="30" t="s">
        <v>305</v>
      </c>
      <c r="F62" s="36">
        <v>160.16</v>
      </c>
      <c r="G62" s="29">
        <f t="shared" si="0"/>
        <v>2.4023999999999996</v>
      </c>
    </row>
    <row r="63" spans="1:7" x14ac:dyDescent="0.25">
      <c r="A63" s="26" t="s">
        <v>173</v>
      </c>
      <c r="B63" s="27" t="s">
        <v>174</v>
      </c>
      <c r="C63" s="30" t="s">
        <v>175</v>
      </c>
      <c r="D63" s="30" t="s">
        <v>334</v>
      </c>
      <c r="E63" s="30" t="s">
        <v>326</v>
      </c>
      <c r="F63" s="36">
        <v>697.25</v>
      </c>
      <c r="G63" s="29">
        <f t="shared" si="0"/>
        <v>10.45875</v>
      </c>
    </row>
    <row r="64" spans="1:7" x14ac:dyDescent="0.25">
      <c r="A64" s="26" t="s">
        <v>176</v>
      </c>
      <c r="B64" s="27" t="s">
        <v>177</v>
      </c>
      <c r="C64" s="30" t="s">
        <v>178</v>
      </c>
      <c r="D64" s="30" t="s">
        <v>334</v>
      </c>
      <c r="E64" s="30" t="s">
        <v>305</v>
      </c>
      <c r="F64" s="36">
        <v>236.25</v>
      </c>
      <c r="G64" s="29">
        <f t="shared" si="0"/>
        <v>3.5437499999999997</v>
      </c>
    </row>
    <row r="65" spans="1:7" x14ac:dyDescent="0.25">
      <c r="A65" s="26" t="s">
        <v>179</v>
      </c>
      <c r="B65" s="27" t="s">
        <v>180</v>
      </c>
      <c r="C65" s="30" t="s">
        <v>181</v>
      </c>
      <c r="D65" s="30" t="s">
        <v>334</v>
      </c>
      <c r="E65" s="30" t="s">
        <v>305</v>
      </c>
      <c r="F65" s="36">
        <v>465.07</v>
      </c>
      <c r="G65" s="29">
        <f t="shared" si="0"/>
        <v>6.9760499999999999</v>
      </c>
    </row>
    <row r="66" spans="1:7" x14ac:dyDescent="0.25">
      <c r="A66" s="26" t="s">
        <v>182</v>
      </c>
      <c r="B66" s="27" t="s">
        <v>183</v>
      </c>
      <c r="C66" s="30" t="s">
        <v>184</v>
      </c>
      <c r="D66" s="30" t="s">
        <v>334</v>
      </c>
      <c r="E66" s="30" t="s">
        <v>305</v>
      </c>
      <c r="F66" s="36">
        <v>189.3</v>
      </c>
      <c r="G66" s="29">
        <f t="shared" si="0"/>
        <v>2.8395000000000001</v>
      </c>
    </row>
    <row r="67" spans="1:7" x14ac:dyDescent="0.25">
      <c r="A67" s="26" t="s">
        <v>185</v>
      </c>
      <c r="B67" s="27" t="s">
        <v>186</v>
      </c>
      <c r="C67" s="30" t="s">
        <v>187</v>
      </c>
      <c r="D67" s="30" t="s">
        <v>340</v>
      </c>
      <c r="E67" s="30" t="s">
        <v>327</v>
      </c>
      <c r="F67" s="36">
        <v>2094.5</v>
      </c>
      <c r="G67" s="29">
        <v>31.42</v>
      </c>
    </row>
    <row r="68" spans="1:7" x14ac:dyDescent="0.25">
      <c r="A68" s="26" t="s">
        <v>188</v>
      </c>
      <c r="B68" s="27" t="s">
        <v>189</v>
      </c>
      <c r="C68" s="30" t="s">
        <v>190</v>
      </c>
      <c r="D68" s="30" t="s">
        <v>337</v>
      </c>
      <c r="E68" s="30" t="s">
        <v>328</v>
      </c>
      <c r="F68" s="36">
        <v>2966.7</v>
      </c>
      <c r="G68" s="29">
        <f t="shared" si="0"/>
        <v>44.500499999999995</v>
      </c>
    </row>
    <row r="69" spans="1:7" x14ac:dyDescent="0.25">
      <c r="A69" s="26" t="s">
        <v>191</v>
      </c>
      <c r="B69" s="27" t="s">
        <v>192</v>
      </c>
      <c r="C69" s="30" t="s">
        <v>193</v>
      </c>
      <c r="D69" s="30" t="s">
        <v>334</v>
      </c>
      <c r="E69" s="30" t="s">
        <v>305</v>
      </c>
      <c r="F69" s="36">
        <v>2383.9</v>
      </c>
      <c r="G69" s="29">
        <f t="shared" si="0"/>
        <v>35.758499999999998</v>
      </c>
    </row>
    <row r="70" spans="1:7" x14ac:dyDescent="0.25">
      <c r="A70" s="26" t="s">
        <v>194</v>
      </c>
      <c r="B70" s="27" t="s">
        <v>195</v>
      </c>
      <c r="C70" s="30" t="s">
        <v>196</v>
      </c>
      <c r="D70" s="30" t="s">
        <v>339</v>
      </c>
      <c r="E70" s="30" t="s">
        <v>315</v>
      </c>
      <c r="F70" s="36">
        <v>1982.5</v>
      </c>
      <c r="G70" s="29">
        <f t="shared" ref="G70:G71" si="1">F70*0.015</f>
        <v>29.737499999999997</v>
      </c>
    </row>
    <row r="71" spans="1:7" x14ac:dyDescent="0.25">
      <c r="A71" s="26" t="s">
        <v>197</v>
      </c>
      <c r="B71" s="27" t="s">
        <v>129</v>
      </c>
      <c r="C71" s="30" t="s">
        <v>256</v>
      </c>
      <c r="D71" s="30" t="s">
        <v>336</v>
      </c>
      <c r="E71" s="30" t="s">
        <v>321</v>
      </c>
      <c r="F71" s="36">
        <v>2578.1</v>
      </c>
      <c r="G71" s="29">
        <f t="shared" si="1"/>
        <v>38.671499999999995</v>
      </c>
    </row>
    <row r="72" spans="1:7" x14ac:dyDescent="0.25">
      <c r="A72" s="26" t="s">
        <v>363</v>
      </c>
      <c r="B72" s="27" t="s">
        <v>365</v>
      </c>
      <c r="C72" s="33" t="s">
        <v>366</v>
      </c>
      <c r="D72" s="30" t="s">
        <v>333</v>
      </c>
      <c r="E72" s="30" t="s">
        <v>381</v>
      </c>
      <c r="F72" s="36">
        <v>1830</v>
      </c>
      <c r="G72" s="29">
        <v>27.45</v>
      </c>
    </row>
    <row r="73" spans="1:7" x14ac:dyDescent="0.25">
      <c r="A73" s="26" t="s">
        <v>364</v>
      </c>
      <c r="B73" s="27" t="s">
        <v>367</v>
      </c>
      <c r="C73" s="33" t="s">
        <v>368</v>
      </c>
      <c r="D73" s="30" t="s">
        <v>331</v>
      </c>
      <c r="E73" s="30" t="s">
        <v>301</v>
      </c>
      <c r="F73" s="36">
        <v>1398.4950000000001</v>
      </c>
      <c r="G73" s="29">
        <v>20.98</v>
      </c>
    </row>
    <row r="74" spans="1:7" x14ac:dyDescent="0.25">
      <c r="A74" s="26" t="s">
        <v>371</v>
      </c>
      <c r="B74" s="27" t="s">
        <v>369</v>
      </c>
      <c r="C74" s="33" t="s">
        <v>370</v>
      </c>
      <c r="D74" s="30" t="s">
        <v>379</v>
      </c>
      <c r="E74" s="30" t="s">
        <v>380</v>
      </c>
      <c r="F74" s="36">
        <v>286.58</v>
      </c>
      <c r="G74" s="29">
        <v>4.3</v>
      </c>
    </row>
    <row r="75" spans="1:7" x14ac:dyDescent="0.25">
      <c r="A75" s="26" t="s">
        <v>372</v>
      </c>
      <c r="B75" s="27" t="s">
        <v>373</v>
      </c>
      <c r="C75" s="33" t="s">
        <v>374</v>
      </c>
      <c r="D75" s="30" t="s">
        <v>338</v>
      </c>
      <c r="E75" s="30" t="s">
        <v>318</v>
      </c>
      <c r="F75" s="36">
        <v>2480.56</v>
      </c>
      <c r="G75" s="29">
        <v>37.21</v>
      </c>
    </row>
    <row r="76" spans="1:7" x14ac:dyDescent="0.25">
      <c r="A76" s="5" t="s">
        <v>257</v>
      </c>
      <c r="B76" s="39" t="s">
        <v>258</v>
      </c>
      <c r="C76" s="39"/>
      <c r="D76" s="39"/>
      <c r="E76" s="39"/>
      <c r="F76" s="39"/>
      <c r="G76" s="39"/>
    </row>
    <row r="77" spans="1:7" x14ac:dyDescent="0.25">
      <c r="A77" s="40" t="s">
        <v>259</v>
      </c>
      <c r="B77" s="41"/>
      <c r="C77" s="41"/>
      <c r="D77" s="41"/>
      <c r="E77" s="41"/>
      <c r="F77" s="41"/>
      <c r="G77" s="42"/>
    </row>
  </sheetData>
  <autoFilter ref="A3:G77"/>
  <mergeCells count="11">
    <mergeCell ref="B76:G76"/>
    <mergeCell ref="A77:G77"/>
    <mergeCell ref="A1:G1"/>
    <mergeCell ref="A2:G2"/>
    <mergeCell ref="A3:A4"/>
    <mergeCell ref="B3:B4"/>
    <mergeCell ref="C3:C4"/>
    <mergeCell ref="F3:F4"/>
    <mergeCell ref="G3:G4"/>
    <mergeCell ref="E3:E4"/>
    <mergeCell ref="D3:D4"/>
  </mergeCells>
  <pageMargins left="0.7" right="0.7" top="0.75" bottom="0.75" header="0.3" footer="0.3"/>
  <pageSetup paperSize="9" scale="58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abSelected="1" workbookViewId="0">
      <selection activeCell="B15" sqref="B15"/>
    </sheetView>
  </sheetViews>
  <sheetFormatPr baseColWidth="10" defaultRowHeight="15" x14ac:dyDescent="0.25"/>
  <cols>
    <col min="1" max="1" width="13.5703125" bestFit="1" customWidth="1"/>
    <col min="2" max="2" width="40.57031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5</v>
      </c>
      <c r="B3" s="16" t="s">
        <v>6</v>
      </c>
      <c r="C3" s="59" t="s">
        <v>7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7">
        <v>0.40100000000000002</v>
      </c>
      <c r="E6" s="12">
        <f>C6*D6</f>
        <v>5934.8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</v>
      </c>
      <c r="E7" s="12">
        <f t="shared" ref="E7:E34" si="0">C7*D7</f>
        <v>0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</v>
      </c>
      <c r="E9" s="12">
        <f t="shared" si="0"/>
        <v>0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</v>
      </c>
      <c r="E11" s="12">
        <f t="shared" si="0"/>
        <v>0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5934.8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89.022000000000006</v>
      </c>
    </row>
    <row r="38" spans="1:5" x14ac:dyDescent="0.25">
      <c r="A38" s="56" t="s">
        <v>266</v>
      </c>
      <c r="B38" s="56"/>
      <c r="C38" s="56"/>
      <c r="D38" s="56"/>
      <c r="E38" s="14">
        <v>89.02</v>
      </c>
    </row>
  </sheetData>
  <mergeCells count="7">
    <mergeCell ref="A37:D37"/>
    <mergeCell ref="A38:D38"/>
    <mergeCell ref="C2:E2"/>
    <mergeCell ref="C3:E3"/>
    <mergeCell ref="A35:D35"/>
    <mergeCell ref="A36:D36"/>
    <mergeCell ref="A4:C4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8</v>
      </c>
      <c r="B3" s="16" t="s">
        <v>267</v>
      </c>
      <c r="C3" s="59" t="s">
        <v>10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7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0.48199999999999998</v>
      </c>
      <c r="E7" s="12">
        <f t="shared" ref="E7:E32" si="0">C7*D7</f>
        <v>325.34999999999997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</v>
      </c>
      <c r="E9" s="12">
        <f t="shared" si="0"/>
        <v>0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</v>
      </c>
      <c r="E11" s="12">
        <f t="shared" si="0"/>
        <v>0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ref="E33:E34" si="1">C33*D33</f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1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325.34999999999997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4.8802499999999993</v>
      </c>
    </row>
    <row r="38" spans="1:5" x14ac:dyDescent="0.25">
      <c r="A38" s="56" t="s">
        <v>266</v>
      </c>
      <c r="B38" s="56"/>
      <c r="C38" s="56"/>
      <c r="D38" s="56"/>
      <c r="E38" s="14">
        <v>4.88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11</v>
      </c>
      <c r="B3" s="16" t="s">
        <v>12</v>
      </c>
      <c r="C3" s="59" t="s">
        <v>13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7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</v>
      </c>
      <c r="E7" s="12">
        <f t="shared" ref="E7:E34" si="0">C7*D7</f>
        <v>0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0.5</v>
      </c>
      <c r="E9" s="12">
        <f t="shared" si="0"/>
        <v>1750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</v>
      </c>
      <c r="E11" s="12">
        <f t="shared" si="0"/>
        <v>0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0.5</v>
      </c>
      <c r="E13" s="12">
        <f t="shared" si="0"/>
        <v>2235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3985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59.774999999999999</v>
      </c>
    </row>
    <row r="38" spans="1:5" x14ac:dyDescent="0.25">
      <c r="A38" s="56" t="s">
        <v>266</v>
      </c>
      <c r="B38" s="56"/>
      <c r="C38" s="56"/>
      <c r="D38" s="56"/>
      <c r="E38" s="14">
        <v>59.78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14</v>
      </c>
      <c r="B3" s="16" t="s">
        <v>268</v>
      </c>
      <c r="C3" s="59" t="s">
        <v>16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0.39</v>
      </c>
      <c r="E6" s="12">
        <f>C6*D6</f>
        <v>5772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</v>
      </c>
      <c r="E7" s="12">
        <f t="shared" ref="E7:E34" si="0">C7*D7</f>
        <v>0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</v>
      </c>
      <c r="E9" s="12">
        <f t="shared" si="0"/>
        <v>0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</v>
      </c>
      <c r="E11" s="12">
        <f t="shared" si="0"/>
        <v>0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0.61</v>
      </c>
      <c r="E26" s="12">
        <f t="shared" si="0"/>
        <v>7564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13336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200.04</v>
      </c>
    </row>
    <row r="38" spans="1:5" x14ac:dyDescent="0.25">
      <c r="A38" s="56" t="s">
        <v>266</v>
      </c>
      <c r="B38" s="56"/>
      <c r="C38" s="56"/>
      <c r="D38" s="56"/>
      <c r="E38" s="14">
        <v>100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17</v>
      </c>
      <c r="B3" s="16" t="s">
        <v>18</v>
      </c>
      <c r="C3" s="59" t="s">
        <v>19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0.46</v>
      </c>
      <c r="E6" s="12">
        <f>C6*D6</f>
        <v>6808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</v>
      </c>
      <c r="E7" s="12">
        <f t="shared" ref="E7:E34" si="0">C7*D7</f>
        <v>0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</v>
      </c>
      <c r="E9" s="12">
        <f t="shared" si="0"/>
        <v>0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</v>
      </c>
      <c r="E11" s="12">
        <f t="shared" si="0"/>
        <v>0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0.54</v>
      </c>
      <c r="E26" s="12">
        <f t="shared" si="0"/>
        <v>6696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13504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202.56</v>
      </c>
    </row>
    <row r="38" spans="1:5" x14ac:dyDescent="0.25">
      <c r="A38" s="56" t="s">
        <v>266</v>
      </c>
      <c r="B38" s="56"/>
      <c r="C38" s="56"/>
      <c r="D38" s="56"/>
      <c r="E38" s="14">
        <v>100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20</v>
      </c>
      <c r="B3" s="16" t="s">
        <v>269</v>
      </c>
      <c r="C3" s="59" t="s">
        <v>22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</v>
      </c>
      <c r="E7" s="12">
        <f t="shared" ref="E7:E34" si="0">C7*D7</f>
        <v>0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</v>
      </c>
      <c r="E9" s="12">
        <f t="shared" si="0"/>
        <v>0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0.44</v>
      </c>
      <c r="E11" s="12">
        <f t="shared" si="0"/>
        <v>629.20000000000005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629.20000000000005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9.4380000000000006</v>
      </c>
    </row>
    <row r="38" spans="1:5" x14ac:dyDescent="0.25">
      <c r="A38" s="56" t="s">
        <v>266</v>
      </c>
      <c r="B38" s="56"/>
      <c r="C38" s="56"/>
      <c r="D38" s="56"/>
      <c r="E38" s="14">
        <v>9.44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23</v>
      </c>
      <c r="B3" s="16" t="s">
        <v>24</v>
      </c>
      <c r="C3" s="59" t="s">
        <v>25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</v>
      </c>
      <c r="E7" s="12">
        <f t="shared" ref="E7:E34" si="0">C7*D7</f>
        <v>0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0.6</v>
      </c>
      <c r="E9" s="12">
        <f t="shared" si="0"/>
        <v>2100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</v>
      </c>
      <c r="E11" s="12">
        <f t="shared" si="0"/>
        <v>0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2100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31.5</v>
      </c>
    </row>
    <row r="38" spans="1:5" x14ac:dyDescent="0.25">
      <c r="A38" s="56" t="s">
        <v>266</v>
      </c>
      <c r="B38" s="56"/>
      <c r="C38" s="56"/>
      <c r="D38" s="56"/>
      <c r="E38" s="17">
        <v>31.5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26</v>
      </c>
      <c r="B3" s="16" t="s">
        <v>27</v>
      </c>
      <c r="C3" s="59" t="s">
        <v>28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</v>
      </c>
      <c r="E7" s="12">
        <f t="shared" ref="E7:E34" si="0">C7*D7</f>
        <v>0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0.38</v>
      </c>
      <c r="E9" s="12">
        <f t="shared" si="0"/>
        <v>1330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</v>
      </c>
      <c r="E11" s="12">
        <f t="shared" si="0"/>
        <v>0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1330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19.95</v>
      </c>
    </row>
    <row r="38" spans="1:5" x14ac:dyDescent="0.25">
      <c r="A38" s="56" t="s">
        <v>266</v>
      </c>
      <c r="B38" s="56"/>
      <c r="C38" s="56"/>
      <c r="D38" s="56"/>
      <c r="E38" s="14">
        <v>19.95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29</v>
      </c>
      <c r="B3" s="16" t="s">
        <v>30</v>
      </c>
      <c r="C3" s="59" t="s">
        <v>31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</v>
      </c>
      <c r="E7" s="12">
        <f t="shared" ref="E7:E34" si="0">C7*D7</f>
        <v>0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0.44</v>
      </c>
      <c r="E9" s="12">
        <f t="shared" si="0"/>
        <v>1540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0.04</v>
      </c>
      <c r="E11" s="12">
        <f t="shared" si="0"/>
        <v>57.2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0.52</v>
      </c>
      <c r="E13" s="12">
        <f t="shared" si="0"/>
        <v>2324.4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3921.6000000000004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58.824000000000005</v>
      </c>
    </row>
    <row r="38" spans="1:5" x14ac:dyDescent="0.25">
      <c r="A38" s="56" t="s">
        <v>266</v>
      </c>
      <c r="B38" s="56"/>
      <c r="C38" s="56"/>
      <c r="D38" s="56"/>
      <c r="E38" s="14">
        <v>58.82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32</v>
      </c>
      <c r="B3" s="16" t="s">
        <v>33</v>
      </c>
      <c r="C3" s="59" t="s">
        <v>34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0.2</v>
      </c>
      <c r="E7" s="12">
        <f t="shared" ref="E7:E34" si="0">C7*D7</f>
        <v>135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0.4</v>
      </c>
      <c r="E9" s="12">
        <f t="shared" si="0"/>
        <v>1400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0.4</v>
      </c>
      <c r="E11" s="12">
        <f t="shared" si="0"/>
        <v>572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2107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31.605</v>
      </c>
    </row>
    <row r="38" spans="1:5" x14ac:dyDescent="0.25">
      <c r="A38" s="56" t="s">
        <v>266</v>
      </c>
      <c r="B38" s="56"/>
      <c r="C38" s="56"/>
      <c r="D38" s="56"/>
      <c r="E38" s="17">
        <v>31.61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35</v>
      </c>
      <c r="B3" s="16" t="s">
        <v>270</v>
      </c>
      <c r="C3" s="59" t="s">
        <v>37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0.1</v>
      </c>
      <c r="E7" s="12">
        <f t="shared" ref="E7:E34" si="0">C7*D7</f>
        <v>67.5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0.7</v>
      </c>
      <c r="E9" s="12">
        <f t="shared" si="0"/>
        <v>2450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0.2</v>
      </c>
      <c r="E11" s="12">
        <f t="shared" si="0"/>
        <v>286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2803.5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42.052500000000002</v>
      </c>
    </row>
    <row r="38" spans="1:5" x14ac:dyDescent="0.25">
      <c r="A38" s="56" t="s">
        <v>266</v>
      </c>
      <c r="B38" s="56"/>
      <c r="C38" s="56"/>
      <c r="D38" s="56"/>
      <c r="E38" s="17">
        <v>42.05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38</v>
      </c>
      <c r="B3" s="16" t="s">
        <v>271</v>
      </c>
      <c r="C3" s="59" t="s">
        <v>40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0.23</v>
      </c>
      <c r="E7" s="12">
        <f t="shared" ref="E7:E34" si="0">C7*D7</f>
        <v>155.25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0.25</v>
      </c>
      <c r="E9" s="12">
        <f t="shared" si="0"/>
        <v>875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0.52</v>
      </c>
      <c r="E11" s="12">
        <f t="shared" si="0"/>
        <v>743.6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1773.85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26.607749999999999</v>
      </c>
    </row>
    <row r="38" spans="1:5" x14ac:dyDescent="0.25">
      <c r="A38" s="56" t="s">
        <v>266</v>
      </c>
      <c r="B38" s="56"/>
      <c r="C38" s="56"/>
      <c r="D38" s="56"/>
      <c r="E38" s="17">
        <v>26.61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11" sqref="A11:XFD11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41</v>
      </c>
      <c r="B3" s="16" t="s">
        <v>272</v>
      </c>
      <c r="C3" s="59" t="s">
        <v>43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0.15</v>
      </c>
      <c r="E7" s="12">
        <f t="shared" ref="E7:E34" si="0">C7*D7</f>
        <v>101.25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0.15</v>
      </c>
      <c r="E9" s="12">
        <f t="shared" si="0"/>
        <v>525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0.7</v>
      </c>
      <c r="E11" s="12">
        <f t="shared" si="0"/>
        <v>1000.9999999999999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1627.25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24.408749999999998</v>
      </c>
    </row>
    <row r="38" spans="1:5" x14ac:dyDescent="0.25">
      <c r="A38" s="56" t="s">
        <v>266</v>
      </c>
      <c r="B38" s="56"/>
      <c r="C38" s="56"/>
      <c r="D38" s="56"/>
      <c r="E38" s="17">
        <v>24.41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11" sqref="A11:XFD11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44</v>
      </c>
      <c r="B3" s="16" t="s">
        <v>274</v>
      </c>
      <c r="C3" s="59" t="s">
        <v>46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0.25</v>
      </c>
      <c r="E7" s="12">
        <f t="shared" ref="E7:E34" si="0">C7*D7</f>
        <v>168.75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0.15</v>
      </c>
      <c r="E9" s="12">
        <f t="shared" si="0"/>
        <v>525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0.6</v>
      </c>
      <c r="E11" s="12">
        <f t="shared" si="0"/>
        <v>858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1551.75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23.276249999999997</v>
      </c>
    </row>
    <row r="38" spans="1:5" x14ac:dyDescent="0.25">
      <c r="A38" s="56" t="s">
        <v>266</v>
      </c>
      <c r="B38" s="56"/>
      <c r="C38" s="56"/>
      <c r="D38" s="56"/>
      <c r="E38" s="17">
        <v>23.28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11" sqref="A11:XFD11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47</v>
      </c>
      <c r="B3" s="16" t="s">
        <v>273</v>
      </c>
      <c r="C3" s="59" t="s">
        <v>49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0.3</v>
      </c>
      <c r="E7" s="12">
        <f t="shared" ref="E7:E34" si="0">C7*D7</f>
        <v>202.5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0.3</v>
      </c>
      <c r="E9" s="12">
        <f t="shared" si="0"/>
        <v>1050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0.4</v>
      </c>
      <c r="E11" s="12">
        <f t="shared" si="0"/>
        <v>572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1824.5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27.3675</v>
      </c>
    </row>
    <row r="38" spans="1:5" x14ac:dyDescent="0.25">
      <c r="A38" s="56" t="s">
        <v>266</v>
      </c>
      <c r="B38" s="56"/>
      <c r="C38" s="56"/>
      <c r="D38" s="56"/>
      <c r="E38" s="17">
        <v>27.37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11" sqref="A11:XFD11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50</v>
      </c>
      <c r="B3" s="16" t="s">
        <v>275</v>
      </c>
      <c r="C3" s="59" t="s">
        <v>52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7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0.32500000000000001</v>
      </c>
      <c r="E7" s="12">
        <f t="shared" ref="E7:E34" si="0">C7*D7</f>
        <v>219.375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0.15</v>
      </c>
      <c r="E9" s="12">
        <f t="shared" si="0"/>
        <v>525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0.52500000000000002</v>
      </c>
      <c r="E11" s="12">
        <f t="shared" si="0"/>
        <v>750.75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1495.125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22.426874999999999</v>
      </c>
    </row>
    <row r="38" spans="1:5" x14ac:dyDescent="0.25">
      <c r="A38" s="56" t="s">
        <v>266</v>
      </c>
      <c r="B38" s="56"/>
      <c r="C38" s="56"/>
      <c r="D38" s="56"/>
      <c r="E38" s="14">
        <v>22.43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13" sqref="A13:XFD13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53</v>
      </c>
      <c r="B3" s="16" t="s">
        <v>54</v>
      </c>
      <c r="C3" s="59" t="s">
        <v>55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7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</v>
      </c>
      <c r="E7" s="12">
        <f t="shared" ref="E7:E34" si="0">C7*D7</f>
        <v>0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7.0000000000000007E-2</v>
      </c>
      <c r="E9" s="12">
        <f t="shared" si="0"/>
        <v>245.00000000000003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</v>
      </c>
      <c r="E11" s="12">
        <f t="shared" si="0"/>
        <v>0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0.46</v>
      </c>
      <c r="E13" s="12">
        <f t="shared" si="0"/>
        <v>2056.2000000000003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2301.2000000000003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34.518000000000001</v>
      </c>
    </row>
    <row r="38" spans="1:5" x14ac:dyDescent="0.25">
      <c r="A38" s="56" t="s">
        <v>266</v>
      </c>
      <c r="B38" s="56"/>
      <c r="C38" s="56"/>
      <c r="D38" s="56"/>
      <c r="E38" s="14">
        <v>34.520000000000003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56</v>
      </c>
      <c r="B3" s="16" t="s">
        <v>57</v>
      </c>
      <c r="C3" s="59" t="s">
        <v>58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7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0.5</v>
      </c>
      <c r="E7" s="12">
        <f t="shared" ref="E7:E34" si="0">C7*D7</f>
        <v>337.5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0.5</v>
      </c>
      <c r="E9" s="12">
        <f t="shared" si="0"/>
        <v>1750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</v>
      </c>
      <c r="E11" s="12">
        <f t="shared" si="0"/>
        <v>0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2087.5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31.3125</v>
      </c>
    </row>
    <row r="38" spans="1:5" x14ac:dyDescent="0.25">
      <c r="A38" s="56" t="s">
        <v>266</v>
      </c>
      <c r="B38" s="56"/>
      <c r="C38" s="56"/>
      <c r="D38" s="56"/>
      <c r="E38" s="14">
        <v>31.31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59</v>
      </c>
      <c r="B3" s="16" t="s">
        <v>60</v>
      </c>
      <c r="C3" s="59" t="s">
        <v>61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0.45</v>
      </c>
      <c r="E7" s="12">
        <f t="shared" ref="E7:E34" si="0">C7*D7</f>
        <v>303.75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0.55000000000000004</v>
      </c>
      <c r="E9" s="12">
        <f t="shared" si="0"/>
        <v>1925.0000000000002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</v>
      </c>
      <c r="E11" s="12">
        <f t="shared" si="0"/>
        <v>0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2228.75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33.431249999999999</v>
      </c>
    </row>
    <row r="38" spans="1:5" x14ac:dyDescent="0.25">
      <c r="A38" s="56" t="s">
        <v>266</v>
      </c>
      <c r="B38" s="56"/>
      <c r="C38" s="56"/>
      <c r="D38" s="56"/>
      <c r="E38" s="14">
        <v>33.43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62</v>
      </c>
      <c r="B3" s="16" t="s">
        <v>63</v>
      </c>
      <c r="C3" s="59" t="s">
        <v>64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</v>
      </c>
      <c r="E7" s="12">
        <f t="shared" ref="E7:E34" si="0">C7*D7</f>
        <v>0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0.42</v>
      </c>
      <c r="E9" s="12">
        <f t="shared" si="0"/>
        <v>1470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</v>
      </c>
      <c r="E11" s="12">
        <f t="shared" si="0"/>
        <v>0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0.06</v>
      </c>
      <c r="E13" s="12">
        <f t="shared" si="0"/>
        <v>268.2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1738.2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26.073</v>
      </c>
    </row>
    <row r="38" spans="1:5" x14ac:dyDescent="0.25">
      <c r="A38" s="56" t="s">
        <v>266</v>
      </c>
      <c r="B38" s="56"/>
      <c r="C38" s="56"/>
      <c r="D38" s="56"/>
      <c r="E38" s="14">
        <v>26.07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65</v>
      </c>
      <c r="B3" s="16" t="s">
        <v>66</v>
      </c>
      <c r="C3" s="59" t="s">
        <v>67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</v>
      </c>
      <c r="E7" s="12">
        <f t="shared" ref="E7:E34" si="0">C7*D7</f>
        <v>0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</v>
      </c>
      <c r="E9" s="12">
        <f t="shared" si="0"/>
        <v>0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0.59</v>
      </c>
      <c r="E11" s="12">
        <f t="shared" si="0"/>
        <v>843.69999999999993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843.69999999999993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12.655499999999998</v>
      </c>
    </row>
    <row r="38" spans="1:5" x14ac:dyDescent="0.25">
      <c r="A38" s="56" t="s">
        <v>266</v>
      </c>
      <c r="B38" s="56"/>
      <c r="C38" s="56"/>
      <c r="D38" s="56"/>
      <c r="E38" s="14">
        <v>12.66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68</v>
      </c>
      <c r="B3" s="16" t="s">
        <v>69</v>
      </c>
      <c r="C3" s="59" t="s">
        <v>70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</v>
      </c>
      <c r="E7" s="12">
        <f t="shared" ref="E7:E34" si="0">C7*D7</f>
        <v>0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0.46600000000000003</v>
      </c>
      <c r="E9" s="12">
        <f t="shared" si="0"/>
        <v>1631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0.5</v>
      </c>
      <c r="E11" s="12">
        <f t="shared" si="0"/>
        <v>715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2346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35.19</v>
      </c>
    </row>
    <row r="38" spans="1:5" x14ac:dyDescent="0.25">
      <c r="A38" s="56" t="s">
        <v>266</v>
      </c>
      <c r="B38" s="56"/>
      <c r="C38" s="56"/>
      <c r="D38" s="56"/>
      <c r="E38" s="14">
        <v>35.19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71</v>
      </c>
      <c r="B3" s="16" t="s">
        <v>72</v>
      </c>
      <c r="C3" s="59" t="s">
        <v>73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</v>
      </c>
      <c r="E7" s="12">
        <f t="shared" ref="E7:E34" si="0">C7*D7</f>
        <v>0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0.79</v>
      </c>
      <c r="E9" s="12">
        <f t="shared" si="0"/>
        <v>2765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0.183</v>
      </c>
      <c r="E11" s="12">
        <f t="shared" si="0"/>
        <v>261.69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3026.69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45.400349999999996</v>
      </c>
    </row>
    <row r="38" spans="1:5" x14ac:dyDescent="0.25">
      <c r="A38" s="56" t="s">
        <v>266</v>
      </c>
      <c r="B38" s="56"/>
      <c r="C38" s="56"/>
      <c r="D38" s="56"/>
      <c r="E38" s="14">
        <v>45.4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74</v>
      </c>
      <c r="B3" s="16" t="s">
        <v>75</v>
      </c>
      <c r="C3" s="59" t="s">
        <v>76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</v>
      </c>
      <c r="E7" s="12">
        <f t="shared" ref="E7:E34" si="0">C7*D7</f>
        <v>0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0.19500000000000001</v>
      </c>
      <c r="E9" s="12">
        <f t="shared" si="0"/>
        <v>682.5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0.78800000000000003</v>
      </c>
      <c r="E11" s="12">
        <f t="shared" si="0"/>
        <v>1126.8400000000001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1809.3400000000001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27.1401</v>
      </c>
    </row>
    <row r="38" spans="1:5" x14ac:dyDescent="0.25">
      <c r="A38" s="56" t="s">
        <v>266</v>
      </c>
      <c r="B38" s="56"/>
      <c r="C38" s="56"/>
      <c r="D38" s="56"/>
      <c r="E38" s="14">
        <v>27.14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77</v>
      </c>
      <c r="B3" s="16" t="s">
        <v>78</v>
      </c>
      <c r="C3" s="59" t="s">
        <v>79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</v>
      </c>
      <c r="E7" s="12">
        <f t="shared" ref="E7:E34" si="0">C7*D7</f>
        <v>0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0.86</v>
      </c>
      <c r="E9" s="12">
        <f t="shared" si="0"/>
        <v>3010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</v>
      </c>
      <c r="E11" s="12">
        <f t="shared" si="0"/>
        <v>0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0.09</v>
      </c>
      <c r="E27" s="12">
        <f t="shared" si="0"/>
        <v>836.1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3846.1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57.691499999999998</v>
      </c>
    </row>
    <row r="38" spans="1:5" x14ac:dyDescent="0.25">
      <c r="A38" s="56" t="s">
        <v>266</v>
      </c>
      <c r="B38" s="56"/>
      <c r="C38" s="56"/>
      <c r="D38" s="56"/>
      <c r="E38" s="14">
        <v>57.69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80</v>
      </c>
      <c r="B3" s="16" t="s">
        <v>81</v>
      </c>
      <c r="C3" s="59" t="s">
        <v>82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</v>
      </c>
      <c r="E7" s="12">
        <f t="shared" ref="E7:E34" si="0">C7*D7</f>
        <v>0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</v>
      </c>
      <c r="E9" s="12">
        <f t="shared" si="0"/>
        <v>0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0.88</v>
      </c>
      <c r="E11" s="12">
        <f t="shared" si="0"/>
        <v>1258.4000000000001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1258.4000000000001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18.876000000000001</v>
      </c>
    </row>
    <row r="38" spans="1:5" x14ac:dyDescent="0.25">
      <c r="A38" s="56" t="s">
        <v>266</v>
      </c>
      <c r="B38" s="56"/>
      <c r="C38" s="56"/>
      <c r="D38" s="56"/>
      <c r="E38" s="14">
        <v>18.88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83</v>
      </c>
      <c r="B3" s="16" t="s">
        <v>84</v>
      </c>
      <c r="C3" s="59" t="s">
        <v>253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</v>
      </c>
      <c r="E7" s="12">
        <f t="shared" ref="E7:E34" si="0">C7*D7</f>
        <v>0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0.57999999999999996</v>
      </c>
      <c r="E9" s="12">
        <f t="shared" si="0"/>
        <v>2029.9999999999998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0.42</v>
      </c>
      <c r="E11" s="12">
        <f t="shared" si="0"/>
        <v>600.6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2630.6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39.458999999999996</v>
      </c>
    </row>
    <row r="38" spans="1:5" x14ac:dyDescent="0.25">
      <c r="A38" s="56" t="s">
        <v>266</v>
      </c>
      <c r="B38" s="56"/>
      <c r="C38" s="56"/>
      <c r="D38" s="56"/>
      <c r="E38" s="14">
        <v>39.46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85</v>
      </c>
      <c r="B3" s="16" t="s">
        <v>86</v>
      </c>
      <c r="C3" s="59" t="s">
        <v>198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</v>
      </c>
      <c r="E7" s="12">
        <f t="shared" ref="E7:E34" si="0">C7*D7</f>
        <v>0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0.85</v>
      </c>
      <c r="E9" s="12">
        <f t="shared" si="0"/>
        <v>2975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0.15</v>
      </c>
      <c r="E11" s="12">
        <f t="shared" si="0"/>
        <v>214.5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3189.5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47.842500000000001</v>
      </c>
    </row>
    <row r="38" spans="1:5" x14ac:dyDescent="0.25">
      <c r="A38" s="56" t="s">
        <v>266</v>
      </c>
      <c r="B38" s="56"/>
      <c r="C38" s="56"/>
      <c r="D38" s="56"/>
      <c r="E38" s="14">
        <v>47.84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87</v>
      </c>
      <c r="B3" s="16" t="s">
        <v>88</v>
      </c>
      <c r="C3" s="59" t="s">
        <v>89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</v>
      </c>
      <c r="E7" s="12">
        <f t="shared" ref="E7:E34" si="0">C7*D7</f>
        <v>0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0.85099999999999998</v>
      </c>
      <c r="E9" s="12">
        <f t="shared" si="0"/>
        <v>2978.5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0.115</v>
      </c>
      <c r="E11" s="12">
        <f t="shared" si="0"/>
        <v>164.45000000000002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3142.95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47.144249999999992</v>
      </c>
    </row>
    <row r="38" spans="1:5" x14ac:dyDescent="0.25">
      <c r="A38" s="56" t="s">
        <v>266</v>
      </c>
      <c r="B38" s="56"/>
      <c r="C38" s="56"/>
      <c r="D38" s="56"/>
      <c r="E38" s="14">
        <v>47.14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90</v>
      </c>
      <c r="B3" s="16" t="s">
        <v>91</v>
      </c>
      <c r="C3" s="59" t="s">
        <v>92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</v>
      </c>
      <c r="E7" s="12">
        <f t="shared" ref="E7:E34" si="0">C7*D7</f>
        <v>0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0.55000000000000004</v>
      </c>
      <c r="E9" s="12">
        <f t="shared" si="0"/>
        <v>1925.0000000000002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0.42</v>
      </c>
      <c r="E11" s="12">
        <f t="shared" si="0"/>
        <v>600.6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2525.6000000000004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37.884000000000007</v>
      </c>
    </row>
    <row r="38" spans="1:5" x14ac:dyDescent="0.25">
      <c r="A38" s="56" t="s">
        <v>266</v>
      </c>
      <c r="B38" s="56"/>
      <c r="C38" s="56"/>
      <c r="D38" s="56"/>
      <c r="E38" s="14">
        <v>37.880000000000003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93</v>
      </c>
      <c r="B3" s="16" t="s">
        <v>94</v>
      </c>
      <c r="C3" s="59" t="s">
        <v>95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</v>
      </c>
      <c r="E7" s="12">
        <f t="shared" ref="E7:E34" si="0">C7*D7</f>
        <v>0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0.82</v>
      </c>
      <c r="E9" s="12">
        <f t="shared" si="0"/>
        <v>2870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0.15</v>
      </c>
      <c r="E11" s="12">
        <f t="shared" si="0"/>
        <v>214.5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3084.5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46.267499999999998</v>
      </c>
    </row>
    <row r="38" spans="1:5" x14ac:dyDescent="0.25">
      <c r="A38" s="56" t="s">
        <v>266</v>
      </c>
      <c r="B38" s="56"/>
      <c r="C38" s="56"/>
      <c r="D38" s="56"/>
      <c r="E38" s="14">
        <v>46.27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96</v>
      </c>
      <c r="B3" s="16" t="s">
        <v>97</v>
      </c>
      <c r="C3" s="59" t="s">
        <v>98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</v>
      </c>
      <c r="E7" s="12">
        <f t="shared" ref="E7:E34" si="0">C7*D7</f>
        <v>0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0.65100000000000002</v>
      </c>
      <c r="E9" s="12">
        <f t="shared" si="0"/>
        <v>2278.5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0.315</v>
      </c>
      <c r="E11" s="12">
        <f t="shared" si="0"/>
        <v>450.45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2728.95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40.934249999999999</v>
      </c>
    </row>
    <row r="38" spans="1:5" x14ac:dyDescent="0.25">
      <c r="A38" s="56" t="s">
        <v>266</v>
      </c>
      <c r="B38" s="56"/>
      <c r="C38" s="56"/>
      <c r="D38" s="56"/>
      <c r="E38" s="14">
        <v>40.93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99</v>
      </c>
      <c r="B3" s="16" t="s">
        <v>100</v>
      </c>
      <c r="C3" s="59" t="s">
        <v>101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</v>
      </c>
      <c r="E7" s="12">
        <f t="shared" ref="E7:E34" si="0">C7*D7</f>
        <v>0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0.57999999999999996</v>
      </c>
      <c r="E9" s="12">
        <f t="shared" si="0"/>
        <v>2029.9999999999998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0.39300000000000002</v>
      </c>
      <c r="E11" s="12">
        <f t="shared" si="0"/>
        <v>561.99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2591.9899999999998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38.879849999999998</v>
      </c>
    </row>
    <row r="38" spans="1:5" x14ac:dyDescent="0.25">
      <c r="A38" s="56" t="s">
        <v>266</v>
      </c>
      <c r="B38" s="56"/>
      <c r="C38" s="56"/>
      <c r="D38" s="56"/>
      <c r="E38" s="14">
        <v>38.880000000000003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102</v>
      </c>
      <c r="B3" s="16" t="s">
        <v>103</v>
      </c>
      <c r="C3" s="59" t="s">
        <v>104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</v>
      </c>
      <c r="E7" s="12">
        <f t="shared" ref="E7:E34" si="0">C7*D7</f>
        <v>0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</v>
      </c>
      <c r="E9" s="12">
        <f t="shared" si="0"/>
        <v>0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0.52500000000000002</v>
      </c>
      <c r="E11" s="12">
        <f t="shared" si="0"/>
        <v>750.75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0.47499999999999998</v>
      </c>
      <c r="E17" s="12">
        <f t="shared" si="0"/>
        <v>1529.5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2280.25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34.203749999999999</v>
      </c>
    </row>
    <row r="38" spans="1:5" x14ac:dyDescent="0.25">
      <c r="A38" s="56" t="s">
        <v>266</v>
      </c>
      <c r="B38" s="56"/>
      <c r="C38" s="56"/>
      <c r="D38" s="56"/>
      <c r="E38" s="14">
        <v>34.200000000000003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105</v>
      </c>
      <c r="B3" s="16" t="s">
        <v>106</v>
      </c>
      <c r="C3" s="59" t="s">
        <v>107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</v>
      </c>
      <c r="E7" s="12">
        <f t="shared" ref="E7:E34" si="0">C7*D7</f>
        <v>0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0.505</v>
      </c>
      <c r="E9" s="12">
        <f t="shared" si="0"/>
        <v>1767.5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0.47</v>
      </c>
      <c r="E11" s="12">
        <f t="shared" si="0"/>
        <v>672.09999999999991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2439.6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36.593999999999994</v>
      </c>
    </row>
    <row r="38" spans="1:5" x14ac:dyDescent="0.25">
      <c r="A38" s="56" t="s">
        <v>266</v>
      </c>
      <c r="B38" s="56"/>
      <c r="C38" s="56"/>
      <c r="D38" s="56"/>
      <c r="E38" s="14">
        <v>36.590000000000003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108</v>
      </c>
      <c r="B3" s="16" t="s">
        <v>109</v>
      </c>
      <c r="C3" s="59" t="s">
        <v>110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0.185</v>
      </c>
      <c r="E7" s="12">
        <f t="shared" ref="E7:E34" si="0">C7*D7</f>
        <v>124.875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</v>
      </c>
      <c r="E9" s="12">
        <f t="shared" si="0"/>
        <v>0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0.69499999999999995</v>
      </c>
      <c r="E11" s="12">
        <f t="shared" si="0"/>
        <v>993.84999999999991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0.12</v>
      </c>
      <c r="E17" s="12">
        <f t="shared" si="0"/>
        <v>386.4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1505.125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22.576874999999998</v>
      </c>
    </row>
    <row r="38" spans="1:5" x14ac:dyDescent="0.25">
      <c r="A38" s="56" t="s">
        <v>266</v>
      </c>
      <c r="B38" s="56"/>
      <c r="C38" s="56"/>
      <c r="D38" s="56"/>
      <c r="E38" s="14">
        <v>22.58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111</v>
      </c>
      <c r="B3" s="16" t="s">
        <v>112</v>
      </c>
      <c r="C3" s="59" t="s">
        <v>113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</v>
      </c>
      <c r="E7" s="12">
        <f t="shared" ref="E7:E34" si="0">C7*D7</f>
        <v>0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5.0999999999999997E-2</v>
      </c>
      <c r="E9" s="12">
        <f t="shared" si="0"/>
        <v>178.5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0.93</v>
      </c>
      <c r="E11" s="12">
        <f t="shared" si="0"/>
        <v>1329.9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1508.4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22.626000000000001</v>
      </c>
    </row>
    <row r="38" spans="1:5" x14ac:dyDescent="0.25">
      <c r="A38" s="56" t="s">
        <v>266</v>
      </c>
      <c r="B38" s="56"/>
      <c r="C38" s="56"/>
      <c r="D38" s="56"/>
      <c r="E38" s="14">
        <v>22.63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114</v>
      </c>
      <c r="B3" s="16" t="s">
        <v>115</v>
      </c>
      <c r="C3" s="59" t="s">
        <v>116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4.99E-2</v>
      </c>
      <c r="E7" s="12">
        <f t="shared" ref="E7:E34" si="0">C7*D7</f>
        <v>33.682499999999997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7.51E-2</v>
      </c>
      <c r="E9" s="12">
        <f t="shared" si="0"/>
        <v>262.85000000000002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0.84930000000000005</v>
      </c>
      <c r="E11" s="12">
        <f t="shared" si="0"/>
        <v>1214.499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2.5700000000000001E-2</v>
      </c>
      <c r="E13" s="12">
        <f t="shared" si="0"/>
        <v>114.879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1625.9105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24.388657499999997</v>
      </c>
    </row>
    <row r="38" spans="1:5" x14ac:dyDescent="0.25">
      <c r="A38" s="56" t="s">
        <v>266</v>
      </c>
      <c r="B38" s="56"/>
      <c r="C38" s="56"/>
      <c r="D38" s="56"/>
      <c r="E38" s="14">
        <v>24.39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117</v>
      </c>
      <c r="B3" s="16" t="s">
        <v>118</v>
      </c>
      <c r="C3" s="59" t="s">
        <v>119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0.15</v>
      </c>
      <c r="E7" s="12">
        <f t="shared" ref="E7:E34" si="0">C7*D7</f>
        <v>101.25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0.25</v>
      </c>
      <c r="E9" s="12">
        <f t="shared" si="0"/>
        <v>875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0.5</v>
      </c>
      <c r="E11" s="12">
        <f t="shared" si="0"/>
        <v>715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0.1</v>
      </c>
      <c r="E13" s="12">
        <f t="shared" si="0"/>
        <v>447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2138.25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32.073749999999997</v>
      </c>
    </row>
    <row r="38" spans="1:5" x14ac:dyDescent="0.25">
      <c r="A38" s="56" t="s">
        <v>266</v>
      </c>
      <c r="B38" s="56"/>
      <c r="C38" s="56"/>
      <c r="D38" s="56"/>
      <c r="E38" s="14">
        <v>32.07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120</v>
      </c>
      <c r="B3" s="16" t="s">
        <v>121</v>
      </c>
      <c r="C3" s="59" t="s">
        <v>122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</v>
      </c>
      <c r="E7" s="12">
        <f t="shared" ref="E7:E34" si="0">C7*D7</f>
        <v>0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0.77500000000000002</v>
      </c>
      <c r="E9" s="12">
        <f t="shared" si="0"/>
        <v>2712.5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</v>
      </c>
      <c r="E11" s="12">
        <f t="shared" si="0"/>
        <v>0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0.2</v>
      </c>
      <c r="E13" s="12">
        <f t="shared" si="0"/>
        <v>894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3606.5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54.097499999999997</v>
      </c>
    </row>
    <row r="38" spans="1:5" x14ac:dyDescent="0.25">
      <c r="A38" s="56" t="s">
        <v>266</v>
      </c>
      <c r="B38" s="56"/>
      <c r="C38" s="56"/>
      <c r="D38" s="56"/>
      <c r="E38" s="14">
        <v>54.1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123</v>
      </c>
      <c r="B3" s="16" t="s">
        <v>124</v>
      </c>
      <c r="C3" s="59" t="s">
        <v>125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</v>
      </c>
      <c r="E7" s="12">
        <f t="shared" ref="E7:E34" si="0">C7*D7</f>
        <v>0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0.63200000000000001</v>
      </c>
      <c r="E9" s="12">
        <f t="shared" si="0"/>
        <v>2212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0.16</v>
      </c>
      <c r="E11" s="12">
        <f t="shared" si="0"/>
        <v>228.8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0.18</v>
      </c>
      <c r="E13" s="12">
        <f t="shared" si="0"/>
        <v>804.6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3245.4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48.680999999999997</v>
      </c>
    </row>
    <row r="38" spans="1:5" x14ac:dyDescent="0.25">
      <c r="A38" s="56" t="s">
        <v>266</v>
      </c>
      <c r="B38" s="56"/>
      <c r="C38" s="56"/>
      <c r="D38" s="56"/>
      <c r="E38" s="14">
        <v>48.68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126</v>
      </c>
      <c r="B3" s="16" t="s">
        <v>127</v>
      </c>
      <c r="C3" s="59" t="s">
        <v>254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</v>
      </c>
      <c r="E7" s="12">
        <f t="shared" ref="E7:E34" si="0">C7*D7</f>
        <v>0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0.19500000000000001</v>
      </c>
      <c r="E9" s="12">
        <f t="shared" si="0"/>
        <v>682.5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0.78500000000000003</v>
      </c>
      <c r="E11" s="12">
        <f t="shared" si="0"/>
        <v>1122.55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1805.05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27.075749999999999</v>
      </c>
    </row>
    <row r="38" spans="1:5" x14ac:dyDescent="0.25">
      <c r="A38" s="56" t="s">
        <v>266</v>
      </c>
      <c r="B38" s="56"/>
      <c r="C38" s="56"/>
      <c r="D38" s="56"/>
      <c r="E38" s="14">
        <v>27.08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J37" sqref="J37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128</v>
      </c>
      <c r="B3" s="16" t="s">
        <v>129</v>
      </c>
      <c r="C3" s="59" t="s">
        <v>130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</v>
      </c>
      <c r="E7" s="12">
        <f t="shared" ref="E7:E34" si="0">C7*D7</f>
        <v>0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0.11</v>
      </c>
      <c r="E9" s="12">
        <f t="shared" si="0"/>
        <v>385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0.85</v>
      </c>
      <c r="E11" s="12">
        <f t="shared" si="0"/>
        <v>1215.5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0.04</v>
      </c>
      <c r="E27" s="12">
        <f t="shared" si="0"/>
        <v>371.6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1972.1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29.581499999999998</v>
      </c>
    </row>
    <row r="38" spans="1:5" x14ac:dyDescent="0.25">
      <c r="A38" s="56" t="s">
        <v>266</v>
      </c>
      <c r="B38" s="56"/>
      <c r="C38" s="56"/>
      <c r="D38" s="56"/>
      <c r="E38" s="14">
        <v>29.58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131</v>
      </c>
      <c r="B3" s="16" t="s">
        <v>132</v>
      </c>
      <c r="C3" s="59" t="s">
        <v>133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8.5000000000000006E-2</v>
      </c>
      <c r="E7" s="12">
        <f t="shared" ref="E7:E34" si="0">C7*D7</f>
        <v>57.375000000000007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0.45</v>
      </c>
      <c r="E9" s="12">
        <f t="shared" si="0"/>
        <v>1575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0.442</v>
      </c>
      <c r="E11" s="12">
        <f t="shared" si="0"/>
        <v>632.06000000000006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2264.4349999999999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33.966524999999997</v>
      </c>
    </row>
    <row r="38" spans="1:5" x14ac:dyDescent="0.25">
      <c r="A38" s="56" t="s">
        <v>266</v>
      </c>
      <c r="B38" s="56"/>
      <c r="C38" s="56"/>
      <c r="D38" s="56"/>
      <c r="E38" s="14">
        <v>33.97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134</v>
      </c>
      <c r="B3" s="16" t="s">
        <v>135</v>
      </c>
      <c r="C3" s="59" t="s">
        <v>136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0.2</v>
      </c>
      <c r="E7" s="12">
        <f t="shared" ref="E7:E34" si="0">C7*D7</f>
        <v>135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0.2</v>
      </c>
      <c r="E9" s="12">
        <f t="shared" si="0"/>
        <v>700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0.53800000000000003</v>
      </c>
      <c r="E11" s="12">
        <f t="shared" si="0"/>
        <v>769.34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0.05</v>
      </c>
      <c r="E17" s="12">
        <f t="shared" si="0"/>
        <v>161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1765.3400000000001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26.4801</v>
      </c>
    </row>
    <row r="38" spans="1:5" x14ac:dyDescent="0.25">
      <c r="A38" s="56" t="s">
        <v>266</v>
      </c>
      <c r="B38" s="56"/>
      <c r="C38" s="56"/>
      <c r="D38" s="56"/>
      <c r="E38" s="14">
        <v>26.48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137</v>
      </c>
      <c r="B3" s="16" t="s">
        <v>138</v>
      </c>
      <c r="C3" s="59" t="s">
        <v>139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0.31</v>
      </c>
      <c r="E7" s="12">
        <f t="shared" ref="E7:E34" si="0">C7*D7</f>
        <v>209.25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0.31</v>
      </c>
      <c r="E9" s="12">
        <f t="shared" si="0"/>
        <v>1085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0.3</v>
      </c>
      <c r="E11" s="12">
        <f t="shared" si="0"/>
        <v>429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0.03</v>
      </c>
      <c r="E15" s="12">
        <f t="shared" si="0"/>
        <v>3.7199999999999998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0.05</v>
      </c>
      <c r="E17" s="12">
        <f t="shared" si="0"/>
        <v>161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1887.97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28.31955</v>
      </c>
    </row>
    <row r="38" spans="1:5" x14ac:dyDescent="0.25">
      <c r="A38" s="56" t="s">
        <v>266</v>
      </c>
      <c r="B38" s="56"/>
      <c r="C38" s="56"/>
      <c r="D38" s="56"/>
      <c r="E38" s="14">
        <v>28.32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140</v>
      </c>
      <c r="B3" s="16" t="s">
        <v>141</v>
      </c>
      <c r="C3" s="59" t="s">
        <v>142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0.26</v>
      </c>
      <c r="E7" s="12">
        <f t="shared" ref="E7:E34" si="0">C7*D7</f>
        <v>175.5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0.26</v>
      </c>
      <c r="E9" s="12">
        <f t="shared" si="0"/>
        <v>910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0.21</v>
      </c>
      <c r="E11" s="12">
        <f t="shared" si="0"/>
        <v>300.3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1385.8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20.786999999999999</v>
      </c>
    </row>
    <row r="38" spans="1:5" x14ac:dyDescent="0.25">
      <c r="A38" s="56" t="s">
        <v>266</v>
      </c>
      <c r="B38" s="56"/>
      <c r="C38" s="56"/>
      <c r="D38" s="56"/>
      <c r="E38" s="14">
        <v>20.79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143</v>
      </c>
      <c r="B3" s="16" t="s">
        <v>144</v>
      </c>
      <c r="C3" s="59" t="s">
        <v>145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0.24299999999999999</v>
      </c>
      <c r="E7" s="12">
        <f t="shared" ref="E7:E34" si="0">C7*D7</f>
        <v>164.02500000000001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0.247</v>
      </c>
      <c r="E9" s="12">
        <f t="shared" si="0"/>
        <v>864.5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0.25700000000000001</v>
      </c>
      <c r="E11" s="12">
        <f t="shared" si="0"/>
        <v>367.51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1396.0350000000001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20.940525000000001</v>
      </c>
    </row>
    <row r="38" spans="1:5" x14ac:dyDescent="0.25">
      <c r="A38" s="56" t="s">
        <v>266</v>
      </c>
      <c r="B38" s="56"/>
      <c r="C38" s="56"/>
      <c r="D38" s="56"/>
      <c r="E38" s="14">
        <v>20.94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146</v>
      </c>
      <c r="B3" s="16" t="s">
        <v>147</v>
      </c>
      <c r="C3" s="59" t="s">
        <v>148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</v>
      </c>
      <c r="E7" s="12">
        <f t="shared" ref="E7:E34" si="0">C7*D7</f>
        <v>0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</v>
      </c>
      <c r="E9" s="12">
        <f t="shared" si="0"/>
        <v>0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0.42</v>
      </c>
      <c r="E11" s="12">
        <f t="shared" si="0"/>
        <v>600.6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600.6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9.0090000000000003</v>
      </c>
    </row>
    <row r="38" spans="1:5" x14ac:dyDescent="0.25">
      <c r="A38" s="56" t="s">
        <v>266</v>
      </c>
      <c r="B38" s="56"/>
      <c r="C38" s="56"/>
      <c r="D38" s="56"/>
      <c r="E38" s="14">
        <v>9.01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149</v>
      </c>
      <c r="B3" s="16" t="s">
        <v>150</v>
      </c>
      <c r="C3" s="59" t="s">
        <v>151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0.11</v>
      </c>
      <c r="E7" s="12">
        <f t="shared" ref="E7:E34" si="0">C7*D7</f>
        <v>74.25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0.59</v>
      </c>
      <c r="E9" s="12">
        <f t="shared" si="0"/>
        <v>2065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</v>
      </c>
      <c r="E11" s="12">
        <f t="shared" si="0"/>
        <v>0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2139.25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32.088749999999997</v>
      </c>
    </row>
    <row r="38" spans="1:5" x14ac:dyDescent="0.25">
      <c r="A38" s="56" t="s">
        <v>266</v>
      </c>
      <c r="B38" s="56"/>
      <c r="C38" s="56"/>
      <c r="D38" s="56"/>
      <c r="E38" s="14">
        <v>32.090000000000003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152</v>
      </c>
      <c r="B3" s="16" t="s">
        <v>153</v>
      </c>
      <c r="C3" s="59" t="s">
        <v>154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4.99E-2</v>
      </c>
      <c r="E7" s="12">
        <f t="shared" ref="E7:E34" si="0">C7*D7</f>
        <v>33.682499999999997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7.51E-2</v>
      </c>
      <c r="E9" s="12">
        <f t="shared" si="0"/>
        <v>262.85000000000002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0.84930000000000005</v>
      </c>
      <c r="E11" s="12">
        <f t="shared" si="0"/>
        <v>1214.499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2.5700000000000001E-2</v>
      </c>
      <c r="E13" s="12">
        <f t="shared" si="0"/>
        <v>114.879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1625.9105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24.388657499999997</v>
      </c>
    </row>
    <row r="38" spans="1:5" x14ac:dyDescent="0.25">
      <c r="A38" s="56" t="s">
        <v>266</v>
      </c>
      <c r="B38" s="56"/>
      <c r="C38" s="56"/>
      <c r="D38" s="56"/>
      <c r="E38" s="14">
        <v>24.39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155</v>
      </c>
      <c r="B3" s="16" t="s">
        <v>156</v>
      </c>
      <c r="C3" s="59" t="s">
        <v>157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0.27</v>
      </c>
      <c r="E7" s="12">
        <f t="shared" ref="E7:E34" si="0">C7*D7</f>
        <v>182.25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0.27</v>
      </c>
      <c r="E9" s="12">
        <f t="shared" si="0"/>
        <v>945.00000000000011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</v>
      </c>
      <c r="E11" s="12">
        <f t="shared" si="0"/>
        <v>0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0.06</v>
      </c>
      <c r="E17" s="12">
        <f t="shared" si="0"/>
        <v>193.2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1320.45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19.806750000000001</v>
      </c>
    </row>
    <row r="38" spans="1:5" x14ac:dyDescent="0.25">
      <c r="A38" s="56" t="s">
        <v>266</v>
      </c>
      <c r="B38" s="56"/>
      <c r="C38" s="56"/>
      <c r="D38" s="56"/>
      <c r="E38" s="14">
        <v>19.809999999999999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158</v>
      </c>
      <c r="B3" s="16" t="s">
        <v>153</v>
      </c>
      <c r="C3" s="59" t="s">
        <v>159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0.11</v>
      </c>
      <c r="E7" s="12">
        <f t="shared" ref="E7:E34" si="0">C7*D7</f>
        <v>74.25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0.11</v>
      </c>
      <c r="E9" s="12">
        <f t="shared" si="0"/>
        <v>385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0.04</v>
      </c>
      <c r="E11" s="12">
        <f t="shared" si="0"/>
        <v>57.2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7.0000000000000007E-2</v>
      </c>
      <c r="E17" s="12">
        <f t="shared" si="0"/>
        <v>225.40000000000003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741.85000000000014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11.127750000000002</v>
      </c>
    </row>
    <row r="38" spans="1:5" x14ac:dyDescent="0.25">
      <c r="A38" s="56" t="s">
        <v>266</v>
      </c>
      <c r="B38" s="56"/>
      <c r="C38" s="56"/>
      <c r="D38" s="56"/>
      <c r="E38" s="14">
        <v>11.13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160</v>
      </c>
      <c r="B3" s="16" t="s">
        <v>129</v>
      </c>
      <c r="C3" s="59" t="s">
        <v>161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0.17</v>
      </c>
      <c r="E7" s="12">
        <f t="shared" ref="E7:E34" si="0">C7*D7</f>
        <v>114.75000000000001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0.19</v>
      </c>
      <c r="E9" s="12">
        <f t="shared" si="0"/>
        <v>665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7.0000000000000007E-2</v>
      </c>
      <c r="E11" s="12">
        <f t="shared" si="0"/>
        <v>100.10000000000001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0.03</v>
      </c>
      <c r="E17" s="12">
        <f t="shared" si="0"/>
        <v>96.6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976.45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14.646750000000001</v>
      </c>
    </row>
    <row r="38" spans="1:5" x14ac:dyDescent="0.25">
      <c r="A38" s="56" t="s">
        <v>266</v>
      </c>
      <c r="B38" s="56"/>
      <c r="C38" s="56"/>
      <c r="D38" s="56"/>
      <c r="E38" s="14">
        <v>14.65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162</v>
      </c>
      <c r="B3" s="16" t="s">
        <v>163</v>
      </c>
      <c r="C3" s="59" t="s">
        <v>164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0.41499999999999998</v>
      </c>
      <c r="E7" s="12">
        <f t="shared" ref="E7:E34" si="0">C7*D7</f>
        <v>280.125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</v>
      </c>
      <c r="E9" s="12">
        <f t="shared" si="0"/>
        <v>0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</v>
      </c>
      <c r="E11" s="12">
        <f t="shared" si="0"/>
        <v>0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0.1</v>
      </c>
      <c r="E15" s="12">
        <f t="shared" si="0"/>
        <v>12.4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292.52499999999998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4.3878749999999993</v>
      </c>
    </row>
    <row r="38" spans="1:5" x14ac:dyDescent="0.25">
      <c r="A38" s="56" t="s">
        <v>266</v>
      </c>
      <c r="B38" s="56"/>
      <c r="C38" s="56"/>
      <c r="D38" s="56"/>
      <c r="E38" s="14">
        <v>4.3899999999999997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165</v>
      </c>
      <c r="B3" s="16" t="s">
        <v>166</v>
      </c>
      <c r="C3" s="59" t="s">
        <v>167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0.68</v>
      </c>
      <c r="E7" s="12">
        <f t="shared" ref="E7:E34" si="0">C7*D7</f>
        <v>459.00000000000006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</v>
      </c>
      <c r="E9" s="12">
        <f t="shared" si="0"/>
        <v>0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</v>
      </c>
      <c r="E11" s="12">
        <f t="shared" si="0"/>
        <v>0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459.00000000000006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6.8850000000000007</v>
      </c>
    </row>
    <row r="38" spans="1:5" x14ac:dyDescent="0.25">
      <c r="A38" s="56" t="s">
        <v>266</v>
      </c>
      <c r="B38" s="56"/>
      <c r="C38" s="56"/>
      <c r="D38" s="56"/>
      <c r="E38" s="14">
        <v>6.89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168</v>
      </c>
      <c r="B3" s="16" t="s">
        <v>169</v>
      </c>
      <c r="C3" s="59" t="s">
        <v>255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0.68</v>
      </c>
      <c r="E7" s="12">
        <f t="shared" ref="E7:E34" si="0">C7*D7</f>
        <v>459.00000000000006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3.5000000000000003E-2</v>
      </c>
      <c r="E9" s="12">
        <f t="shared" si="0"/>
        <v>122.50000000000001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</v>
      </c>
      <c r="E11" s="12">
        <f t="shared" si="0"/>
        <v>0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581.50000000000011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8.7225000000000019</v>
      </c>
    </row>
    <row r="38" spans="1:5" x14ac:dyDescent="0.25">
      <c r="A38" s="56" t="s">
        <v>266</v>
      </c>
      <c r="B38" s="56"/>
      <c r="C38" s="56"/>
      <c r="D38" s="56"/>
      <c r="E38" s="14">
        <v>8.7200000000000006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170</v>
      </c>
      <c r="B3" s="16" t="s">
        <v>171</v>
      </c>
      <c r="C3" s="59" t="s">
        <v>172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</v>
      </c>
      <c r="E7" s="12">
        <f t="shared" ref="E7:E34" si="0">C7*D7</f>
        <v>0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</v>
      </c>
      <c r="E9" s="12">
        <f t="shared" si="0"/>
        <v>0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0.112</v>
      </c>
      <c r="E11" s="12">
        <f t="shared" si="0"/>
        <v>160.16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160.16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2.4023999999999996</v>
      </c>
    </row>
    <row r="38" spans="1:5" x14ac:dyDescent="0.25">
      <c r="A38" s="56" t="s">
        <v>266</v>
      </c>
      <c r="B38" s="56"/>
      <c r="C38" s="56"/>
      <c r="D38" s="56"/>
      <c r="E38" s="14">
        <v>2.4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173</v>
      </c>
      <c r="B3" s="16" t="s">
        <v>174</v>
      </c>
      <c r="C3" s="59" t="s">
        <v>175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0.67</v>
      </c>
      <c r="E7" s="12">
        <f t="shared" ref="E7:E34" si="0">C7*D7</f>
        <v>452.25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7.0000000000000007E-2</v>
      </c>
      <c r="E9" s="12">
        <f t="shared" si="0"/>
        <v>245.00000000000003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</v>
      </c>
      <c r="E11" s="12">
        <f t="shared" si="0"/>
        <v>0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697.25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10.45875</v>
      </c>
    </row>
    <row r="38" spans="1:5" x14ac:dyDescent="0.25">
      <c r="A38" s="56" t="s">
        <v>266</v>
      </c>
      <c r="B38" s="56"/>
      <c r="C38" s="56"/>
      <c r="D38" s="56"/>
      <c r="E38" s="14">
        <v>10.46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176</v>
      </c>
      <c r="B3" s="16" t="s">
        <v>177</v>
      </c>
      <c r="C3" s="59" t="s">
        <v>178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0.35</v>
      </c>
      <c r="E7" s="12">
        <f t="shared" ref="E7:E34" si="0">C7*D7</f>
        <v>236.24999999999997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</v>
      </c>
      <c r="E9" s="12">
        <f t="shared" si="0"/>
        <v>0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</v>
      </c>
      <c r="E11" s="12">
        <f t="shared" si="0"/>
        <v>0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236.24999999999997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3.5437499999999993</v>
      </c>
    </row>
    <row r="38" spans="1:5" x14ac:dyDescent="0.25">
      <c r="A38" s="56" t="s">
        <v>266</v>
      </c>
      <c r="B38" s="56"/>
      <c r="C38" s="56"/>
      <c r="D38" s="56"/>
      <c r="E38" s="14">
        <v>3.54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179</v>
      </c>
      <c r="B3" s="16" t="s">
        <v>180</v>
      </c>
      <c r="C3" s="59" t="s">
        <v>181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0.68899999999999995</v>
      </c>
      <c r="E7" s="12">
        <f t="shared" ref="E7:E34" si="0">C7*D7</f>
        <v>465.07499999999999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</v>
      </c>
      <c r="E9" s="12">
        <f t="shared" si="0"/>
        <v>0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</v>
      </c>
      <c r="E11" s="12">
        <f t="shared" si="0"/>
        <v>0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465.07499999999999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6.9761249999999997</v>
      </c>
    </row>
    <row r="38" spans="1:5" x14ac:dyDescent="0.25">
      <c r="A38" s="56" t="s">
        <v>266</v>
      </c>
      <c r="B38" s="56"/>
      <c r="C38" s="56"/>
      <c r="D38" s="56"/>
      <c r="E38" s="14">
        <v>6.98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182</v>
      </c>
      <c r="B3" s="16" t="s">
        <v>183</v>
      </c>
      <c r="C3" s="59" t="s">
        <v>184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</v>
      </c>
      <c r="E7" s="12">
        <f t="shared" ref="E7:E34" si="0">C7*D7</f>
        <v>0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</v>
      </c>
      <c r="E9" s="12">
        <f t="shared" si="0"/>
        <v>0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0.05</v>
      </c>
      <c r="E11" s="12">
        <f t="shared" si="0"/>
        <v>71.5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0.95</v>
      </c>
      <c r="E15" s="12">
        <f t="shared" si="0"/>
        <v>117.8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189.3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2.8395000000000001</v>
      </c>
    </row>
    <row r="38" spans="1:5" x14ac:dyDescent="0.25">
      <c r="A38" s="56" t="s">
        <v>266</v>
      </c>
      <c r="B38" s="56"/>
      <c r="C38" s="56"/>
      <c r="D38" s="56"/>
      <c r="E38" s="14">
        <v>2.84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185</v>
      </c>
      <c r="B3" s="16" t="s">
        <v>186</v>
      </c>
      <c r="C3" s="59" t="s">
        <v>187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</v>
      </c>
      <c r="E7" s="12">
        <f t="shared" ref="E7:E34" si="0">C7*D7</f>
        <v>0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</v>
      </c>
      <c r="E9" s="12">
        <f t="shared" si="0"/>
        <v>0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0.88</v>
      </c>
      <c r="E11" s="12">
        <f t="shared" si="0"/>
        <v>1258.4000000000001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0.09</v>
      </c>
      <c r="E27" s="12">
        <f t="shared" si="0"/>
        <v>836.1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2094.5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31.4175</v>
      </c>
    </row>
    <row r="38" spans="1:5" x14ac:dyDescent="0.25">
      <c r="A38" s="56" t="s">
        <v>266</v>
      </c>
      <c r="B38" s="56"/>
      <c r="C38" s="56"/>
      <c r="D38" s="56"/>
      <c r="E38" s="14">
        <v>31.42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188</v>
      </c>
      <c r="B3" s="16" t="s">
        <v>189</v>
      </c>
      <c r="C3" s="59" t="s">
        <v>190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</v>
      </c>
      <c r="E7" s="12">
        <f t="shared" ref="E7:E34" si="0">C7*D7</f>
        <v>0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0.77</v>
      </c>
      <c r="E9" s="12">
        <f t="shared" si="0"/>
        <v>2695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0.19</v>
      </c>
      <c r="E11" s="12">
        <f t="shared" si="0"/>
        <v>271.7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2966.7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44.500499999999995</v>
      </c>
    </row>
    <row r="38" spans="1:5" x14ac:dyDescent="0.25">
      <c r="A38" s="56" t="s">
        <v>266</v>
      </c>
      <c r="B38" s="56"/>
      <c r="C38" s="56"/>
      <c r="D38" s="56"/>
      <c r="E38" s="14">
        <v>44.5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191</v>
      </c>
      <c r="B3" s="16" t="s">
        <v>192</v>
      </c>
      <c r="C3" s="59" t="s">
        <v>193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</v>
      </c>
      <c r="E7" s="12">
        <f t="shared" ref="E7:E34" si="0">C7*D7</f>
        <v>0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0.48499999999999999</v>
      </c>
      <c r="E9" s="12">
        <f t="shared" si="0"/>
        <v>1697.5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0.48</v>
      </c>
      <c r="E11" s="12">
        <f t="shared" si="0"/>
        <v>686.4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2383.9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35.758499999999998</v>
      </c>
    </row>
    <row r="38" spans="1:5" x14ac:dyDescent="0.25">
      <c r="A38" s="56" t="s">
        <v>266</v>
      </c>
      <c r="B38" s="56"/>
      <c r="C38" s="56"/>
      <c r="D38" s="56"/>
      <c r="E38" s="14">
        <v>35.76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194</v>
      </c>
      <c r="B3" s="16" t="s">
        <v>195</v>
      </c>
      <c r="C3" s="59" t="s">
        <v>196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0.5</v>
      </c>
      <c r="E7" s="12">
        <f t="shared" ref="E7:E34" si="0">C7*D7</f>
        <v>337.5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0.47</v>
      </c>
      <c r="E9" s="12">
        <f t="shared" si="0"/>
        <v>1645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</v>
      </c>
      <c r="E11" s="12">
        <f t="shared" si="0"/>
        <v>0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1982.5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29.737499999999997</v>
      </c>
    </row>
    <row r="38" spans="1:5" x14ac:dyDescent="0.25">
      <c r="A38" s="56" t="s">
        <v>266</v>
      </c>
      <c r="B38" s="56"/>
      <c r="C38" s="56"/>
      <c r="D38" s="56"/>
      <c r="E38" s="14">
        <v>29.74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4" sqref="A4:C4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197</v>
      </c>
      <c r="B3" s="16" t="s">
        <v>129</v>
      </c>
      <c r="C3" s="59" t="s">
        <v>256</v>
      </c>
      <c r="D3" s="59"/>
      <c r="E3" s="60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</v>
      </c>
      <c r="E7" s="12">
        <f t="shared" ref="E7:E34" si="0">C7*D7</f>
        <v>0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0.67</v>
      </c>
      <c r="E9" s="12">
        <f t="shared" si="0"/>
        <v>2345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0.15</v>
      </c>
      <c r="E11" s="12">
        <f t="shared" si="0"/>
        <v>214.5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</v>
      </c>
      <c r="E13" s="12">
        <f t="shared" si="0"/>
        <v>0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0.15</v>
      </c>
      <c r="E15" s="12">
        <f t="shared" si="0"/>
        <v>18.599999999999998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2578.1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38.671499999999995</v>
      </c>
    </row>
    <row r="38" spans="1:5" x14ac:dyDescent="0.25">
      <c r="A38" s="56" t="s">
        <v>266</v>
      </c>
      <c r="B38" s="56"/>
      <c r="C38" s="56"/>
      <c r="D38" s="56"/>
      <c r="E38" s="14">
        <v>38.67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  <pageSetup paperSize="9" orientation="landscape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workbookViewId="0">
      <selection activeCell="A3" sqref="A3:C3"/>
    </sheetView>
  </sheetViews>
  <sheetFormatPr baseColWidth="10" defaultRowHeight="15" x14ac:dyDescent="0.25"/>
  <cols>
    <col min="1" max="1" width="12.5703125" bestFit="1" customWidth="1"/>
    <col min="2" max="2" width="40.5703125" bestFit="1" customWidth="1"/>
    <col min="3" max="3" width="57.5703125" customWidth="1"/>
    <col min="5" max="5" width="11.5703125" bestFit="1" customWidth="1"/>
  </cols>
  <sheetData>
    <row r="1" spans="1:5" ht="15.75" thickBot="1" x14ac:dyDescent="0.3">
      <c r="A1" s="9" t="s">
        <v>260</v>
      </c>
      <c r="B1" s="10" t="s">
        <v>1</v>
      </c>
      <c r="C1" s="57" t="s">
        <v>2</v>
      </c>
      <c r="D1" s="57"/>
      <c r="E1" s="58"/>
    </row>
    <row r="2" spans="1:5" ht="15.75" thickBot="1" x14ac:dyDescent="0.3">
      <c r="A2" s="15" t="s">
        <v>363</v>
      </c>
      <c r="B2" s="16" t="s">
        <v>365</v>
      </c>
      <c r="C2" s="59" t="s">
        <v>366</v>
      </c>
      <c r="D2" s="59"/>
      <c r="E2" s="60"/>
    </row>
    <row r="3" spans="1:5" x14ac:dyDescent="0.25">
      <c r="A3" s="61"/>
      <c r="B3" s="61"/>
      <c r="C3" s="61"/>
    </row>
    <row r="4" spans="1:5" ht="25.5" x14ac:dyDescent="0.25">
      <c r="A4" s="1" t="s">
        <v>0</v>
      </c>
      <c r="B4" s="1" t="s">
        <v>1</v>
      </c>
      <c r="C4" s="1" t="s">
        <v>3</v>
      </c>
      <c r="D4" s="1" t="s">
        <v>261</v>
      </c>
      <c r="E4" s="1" t="s">
        <v>262</v>
      </c>
    </row>
    <row r="5" spans="1:5" x14ac:dyDescent="0.25">
      <c r="A5" s="5" t="s">
        <v>199</v>
      </c>
      <c r="B5" s="11" t="s">
        <v>200</v>
      </c>
      <c r="C5" s="2">
        <v>14800</v>
      </c>
      <c r="D5" s="8">
        <v>0.1</v>
      </c>
      <c r="E5" s="12">
        <f>C5*D5</f>
        <v>1480</v>
      </c>
    </row>
    <row r="6" spans="1:5" x14ac:dyDescent="0.25">
      <c r="A6" s="5" t="s">
        <v>201</v>
      </c>
      <c r="B6" s="11" t="s">
        <v>202</v>
      </c>
      <c r="C6" s="2">
        <v>675</v>
      </c>
      <c r="D6" s="8">
        <v>0</v>
      </c>
      <c r="E6" s="12">
        <f t="shared" ref="E6:E33" si="0">C6*D6</f>
        <v>0</v>
      </c>
    </row>
    <row r="7" spans="1:5" x14ac:dyDescent="0.25">
      <c r="A7" s="5" t="s">
        <v>203</v>
      </c>
      <c r="B7" s="11" t="s">
        <v>204</v>
      </c>
      <c r="C7" s="2">
        <v>92</v>
      </c>
      <c r="D7" s="8">
        <v>0</v>
      </c>
      <c r="E7" s="12">
        <f t="shared" si="0"/>
        <v>0</v>
      </c>
    </row>
    <row r="8" spans="1:5" x14ac:dyDescent="0.25">
      <c r="A8" s="5" t="s">
        <v>205</v>
      </c>
      <c r="B8" s="11" t="s">
        <v>206</v>
      </c>
      <c r="C8" s="2">
        <v>3500</v>
      </c>
      <c r="D8" s="8">
        <v>0.1</v>
      </c>
      <c r="E8" s="12">
        <f t="shared" si="0"/>
        <v>350</v>
      </c>
    </row>
    <row r="9" spans="1:5" x14ac:dyDescent="0.25">
      <c r="A9" s="5" t="s">
        <v>207</v>
      </c>
      <c r="B9" s="11" t="s">
        <v>208</v>
      </c>
      <c r="C9" s="2">
        <v>1100</v>
      </c>
      <c r="D9" s="8">
        <v>0</v>
      </c>
      <c r="E9" s="12">
        <f t="shared" si="0"/>
        <v>0</v>
      </c>
    </row>
    <row r="10" spans="1:5" x14ac:dyDescent="0.25">
      <c r="A10" s="5" t="s">
        <v>209</v>
      </c>
      <c r="B10" s="11" t="s">
        <v>210</v>
      </c>
      <c r="C10" s="2">
        <v>1430</v>
      </c>
      <c r="D10" s="8">
        <v>0</v>
      </c>
      <c r="E10" s="12">
        <f t="shared" si="0"/>
        <v>0</v>
      </c>
    </row>
    <row r="11" spans="1:5" x14ac:dyDescent="0.25">
      <c r="A11" s="5" t="s">
        <v>211</v>
      </c>
      <c r="B11" s="11" t="s">
        <v>212</v>
      </c>
      <c r="C11" s="2">
        <v>353</v>
      </c>
      <c r="D11" s="8">
        <v>0</v>
      </c>
      <c r="E11" s="12">
        <f t="shared" si="0"/>
        <v>0</v>
      </c>
    </row>
    <row r="12" spans="1:5" x14ac:dyDescent="0.25">
      <c r="A12" s="5" t="s">
        <v>213</v>
      </c>
      <c r="B12" s="11" t="s">
        <v>214</v>
      </c>
      <c r="C12" s="2">
        <v>4470</v>
      </c>
      <c r="D12" s="8">
        <v>0</v>
      </c>
      <c r="E12" s="12">
        <f t="shared" si="0"/>
        <v>0</v>
      </c>
    </row>
    <row r="13" spans="1:5" x14ac:dyDescent="0.25">
      <c r="A13" s="5" t="s">
        <v>215</v>
      </c>
      <c r="B13" s="11" t="s">
        <v>216</v>
      </c>
      <c r="C13" s="2">
        <v>53</v>
      </c>
      <c r="D13" s="8">
        <v>0</v>
      </c>
      <c r="E13" s="12">
        <f t="shared" si="0"/>
        <v>0</v>
      </c>
    </row>
    <row r="14" spans="1:5" x14ac:dyDescent="0.25">
      <c r="A14" s="5" t="s">
        <v>217</v>
      </c>
      <c r="B14" s="11" t="s">
        <v>218</v>
      </c>
      <c r="C14" s="2">
        <v>124</v>
      </c>
      <c r="D14" s="8">
        <v>0</v>
      </c>
      <c r="E14" s="12">
        <f t="shared" si="0"/>
        <v>0</v>
      </c>
    </row>
    <row r="15" spans="1:5" x14ac:dyDescent="0.25">
      <c r="A15" s="5" t="s">
        <v>219</v>
      </c>
      <c r="B15" s="11" t="s">
        <v>220</v>
      </c>
      <c r="C15" s="2">
        <v>12</v>
      </c>
      <c r="D15" s="8">
        <v>0</v>
      </c>
      <c r="E15" s="12">
        <f t="shared" si="0"/>
        <v>0</v>
      </c>
    </row>
    <row r="16" spans="1:5" x14ac:dyDescent="0.25">
      <c r="A16" s="5" t="s">
        <v>221</v>
      </c>
      <c r="B16" s="11" t="s">
        <v>222</v>
      </c>
      <c r="C16" s="2">
        <v>3220</v>
      </c>
      <c r="D16" s="8">
        <v>0</v>
      </c>
      <c r="E16" s="12">
        <f t="shared" si="0"/>
        <v>0</v>
      </c>
    </row>
    <row r="17" spans="1:5" x14ac:dyDescent="0.25">
      <c r="A17" s="5" t="s">
        <v>223</v>
      </c>
      <c r="B17" s="11" t="s">
        <v>224</v>
      </c>
      <c r="C17" s="2">
        <v>1340</v>
      </c>
      <c r="D17" s="8">
        <v>0</v>
      </c>
      <c r="E17" s="12">
        <f t="shared" si="0"/>
        <v>0</v>
      </c>
    </row>
    <row r="18" spans="1:5" x14ac:dyDescent="0.25">
      <c r="A18" s="5" t="s">
        <v>225</v>
      </c>
      <c r="B18" s="11" t="s">
        <v>226</v>
      </c>
      <c r="C18" s="2">
        <v>1370</v>
      </c>
      <c r="D18" s="8">
        <v>0</v>
      </c>
      <c r="E18" s="12">
        <f t="shared" si="0"/>
        <v>0</v>
      </c>
    </row>
    <row r="19" spans="1:5" x14ac:dyDescent="0.25">
      <c r="A19" s="5" t="s">
        <v>227</v>
      </c>
      <c r="B19" s="11" t="s">
        <v>228</v>
      </c>
      <c r="C19" s="2">
        <v>9810</v>
      </c>
      <c r="D19" s="8">
        <v>0</v>
      </c>
      <c r="E19" s="12">
        <f t="shared" si="0"/>
        <v>0</v>
      </c>
    </row>
    <row r="20" spans="1:5" x14ac:dyDescent="0.25">
      <c r="A20" s="5" t="s">
        <v>229</v>
      </c>
      <c r="B20" s="11" t="s">
        <v>230</v>
      </c>
      <c r="C20" s="2">
        <v>693</v>
      </c>
      <c r="D20" s="8">
        <v>0</v>
      </c>
      <c r="E20" s="12">
        <f t="shared" si="0"/>
        <v>0</v>
      </c>
    </row>
    <row r="21" spans="1:5" x14ac:dyDescent="0.25">
      <c r="A21" s="5" t="s">
        <v>231</v>
      </c>
      <c r="B21" s="11" t="s">
        <v>232</v>
      </c>
      <c r="C21" s="2">
        <v>1030</v>
      </c>
      <c r="D21" s="8">
        <v>0</v>
      </c>
      <c r="E21" s="12">
        <f t="shared" si="0"/>
        <v>0</v>
      </c>
    </row>
    <row r="22" spans="1:5" x14ac:dyDescent="0.25">
      <c r="A22" s="5" t="s">
        <v>233</v>
      </c>
      <c r="B22" s="11" t="s">
        <v>234</v>
      </c>
      <c r="C22" s="2">
        <v>794</v>
      </c>
      <c r="D22" s="8">
        <v>0</v>
      </c>
      <c r="E22" s="12">
        <f t="shared" si="0"/>
        <v>0</v>
      </c>
    </row>
    <row r="23" spans="1:5" x14ac:dyDescent="0.25">
      <c r="A23" s="5" t="s">
        <v>235</v>
      </c>
      <c r="B23" s="11" t="s">
        <v>236</v>
      </c>
      <c r="C23" s="2">
        <v>1640</v>
      </c>
      <c r="D23" s="8">
        <v>0</v>
      </c>
      <c r="E23" s="12">
        <f t="shared" si="0"/>
        <v>0</v>
      </c>
    </row>
    <row r="24" spans="1:5" x14ac:dyDescent="0.25">
      <c r="A24" s="5" t="s">
        <v>237</v>
      </c>
      <c r="B24" s="11" t="s">
        <v>238</v>
      </c>
      <c r="C24" s="2">
        <v>7380</v>
      </c>
      <c r="D24" s="8">
        <v>0</v>
      </c>
      <c r="E24" s="12">
        <f t="shared" si="0"/>
        <v>0</v>
      </c>
    </row>
    <row r="25" spans="1:5" x14ac:dyDescent="0.25">
      <c r="A25" s="5" t="s">
        <v>239</v>
      </c>
      <c r="B25" s="11" t="s">
        <v>240</v>
      </c>
      <c r="C25" s="2">
        <v>12400</v>
      </c>
      <c r="D25" s="8">
        <v>0</v>
      </c>
      <c r="E25" s="12">
        <f t="shared" si="0"/>
        <v>0</v>
      </c>
    </row>
    <row r="26" spans="1:5" x14ac:dyDescent="0.25">
      <c r="A26" s="5" t="s">
        <v>241</v>
      </c>
      <c r="B26" s="11" t="s">
        <v>242</v>
      </c>
      <c r="C26" s="2">
        <v>9290</v>
      </c>
      <c r="D26" s="8">
        <v>0</v>
      </c>
      <c r="E26" s="12">
        <f t="shared" si="0"/>
        <v>0</v>
      </c>
    </row>
    <row r="27" spans="1:5" x14ac:dyDescent="0.25">
      <c r="A27" s="5" t="s">
        <v>243</v>
      </c>
      <c r="B27" s="11" t="s">
        <v>244</v>
      </c>
      <c r="C27" s="2">
        <v>10000</v>
      </c>
      <c r="D27" s="8">
        <v>0</v>
      </c>
      <c r="E27" s="12">
        <f t="shared" si="0"/>
        <v>0</v>
      </c>
    </row>
    <row r="28" spans="1:5" x14ac:dyDescent="0.25">
      <c r="A28" s="5" t="s">
        <v>245</v>
      </c>
      <c r="B28" s="11" t="s">
        <v>246</v>
      </c>
      <c r="C28" s="2">
        <v>9220</v>
      </c>
      <c r="D28" s="8">
        <v>0</v>
      </c>
      <c r="E28" s="12">
        <f t="shared" si="0"/>
        <v>0</v>
      </c>
    </row>
    <row r="29" spans="1:5" x14ac:dyDescent="0.25">
      <c r="A29" s="5" t="s">
        <v>247</v>
      </c>
      <c r="B29" s="11" t="s">
        <v>248</v>
      </c>
      <c r="C29" s="2">
        <v>8620</v>
      </c>
      <c r="D29" s="8">
        <v>0</v>
      </c>
      <c r="E29" s="12">
        <f t="shared" si="0"/>
        <v>0</v>
      </c>
    </row>
    <row r="30" spans="1:5" x14ac:dyDescent="0.25">
      <c r="A30" s="5" t="s">
        <v>249</v>
      </c>
      <c r="B30" s="11" t="s">
        <v>250</v>
      </c>
      <c r="C30" s="2">
        <v>10200</v>
      </c>
      <c r="D30" s="8">
        <v>0</v>
      </c>
      <c r="E30" s="12">
        <f t="shared" si="0"/>
        <v>0</v>
      </c>
    </row>
    <row r="31" spans="1:5" x14ac:dyDescent="0.25">
      <c r="A31" s="5" t="s">
        <v>376</v>
      </c>
      <c r="B31" s="11" t="s">
        <v>361</v>
      </c>
      <c r="C31" s="2">
        <v>7480</v>
      </c>
      <c r="D31" s="8">
        <v>0</v>
      </c>
      <c r="E31" s="12">
        <f t="shared" si="0"/>
        <v>0</v>
      </c>
    </row>
    <row r="32" spans="1:5" x14ac:dyDescent="0.25">
      <c r="A32" s="5" t="s">
        <v>377</v>
      </c>
      <c r="B32" s="11" t="s">
        <v>362</v>
      </c>
      <c r="C32" s="2">
        <v>7370</v>
      </c>
      <c r="D32" s="8">
        <v>0</v>
      </c>
      <c r="E32" s="12">
        <f t="shared" si="0"/>
        <v>0</v>
      </c>
    </row>
    <row r="33" spans="1:5" x14ac:dyDescent="0.25">
      <c r="A33" s="5" t="s">
        <v>251</v>
      </c>
      <c r="B33" s="11" t="s">
        <v>252</v>
      </c>
      <c r="C33" s="2">
        <v>24300</v>
      </c>
      <c r="D33" s="8">
        <v>0</v>
      </c>
      <c r="E33" s="12">
        <f t="shared" si="0"/>
        <v>0</v>
      </c>
    </row>
    <row r="34" spans="1:5" x14ac:dyDescent="0.25">
      <c r="A34" s="55" t="s">
        <v>263</v>
      </c>
      <c r="B34" s="55"/>
      <c r="C34" s="55"/>
      <c r="D34" s="55"/>
      <c r="E34" s="12">
        <f>SUM(E5:E31)</f>
        <v>1830</v>
      </c>
    </row>
    <row r="35" spans="1:5" x14ac:dyDescent="0.25">
      <c r="A35" s="55" t="s">
        <v>264</v>
      </c>
      <c r="B35" s="55"/>
      <c r="C35" s="55"/>
      <c r="D35" s="55"/>
      <c r="E35" s="13">
        <v>1.4999999999999999E-2</v>
      </c>
    </row>
    <row r="36" spans="1:5" x14ac:dyDescent="0.25">
      <c r="A36" s="55" t="s">
        <v>265</v>
      </c>
      <c r="B36" s="55"/>
      <c r="C36" s="55"/>
      <c r="D36" s="55"/>
      <c r="E36" s="12">
        <f>E34*E35</f>
        <v>27.45</v>
      </c>
    </row>
    <row r="37" spans="1:5" x14ac:dyDescent="0.25">
      <c r="A37" s="56" t="s">
        <v>266</v>
      </c>
      <c r="B37" s="56"/>
      <c r="C37" s="56"/>
      <c r="D37" s="56"/>
      <c r="E37" s="14">
        <v>27.45</v>
      </c>
    </row>
  </sheetData>
  <mergeCells count="7">
    <mergeCell ref="A37:D37"/>
    <mergeCell ref="C1:E1"/>
    <mergeCell ref="C2:E2"/>
    <mergeCell ref="A3:C3"/>
    <mergeCell ref="A34:D34"/>
    <mergeCell ref="A35:D35"/>
    <mergeCell ref="A36:D36"/>
  </mergeCells>
  <pageMargins left="0.7" right="0.7" top="0.75" bottom="0.75" header="0.3" footer="0.3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workbookViewId="0">
      <selection activeCell="A10" sqref="A10:XFD10"/>
    </sheetView>
  </sheetViews>
  <sheetFormatPr baseColWidth="10" defaultRowHeight="15" x14ac:dyDescent="0.25"/>
  <cols>
    <col min="1" max="1" width="12.5703125" bestFit="1" customWidth="1"/>
    <col min="2" max="2" width="40.5703125" bestFit="1" customWidth="1"/>
    <col min="3" max="3" width="57.5703125" customWidth="1"/>
    <col min="5" max="5" width="11.5703125" bestFit="1" customWidth="1"/>
  </cols>
  <sheetData>
    <row r="1" spans="1:5" ht="15.75" thickBot="1" x14ac:dyDescent="0.3">
      <c r="A1" s="9" t="s">
        <v>260</v>
      </c>
      <c r="B1" s="10" t="s">
        <v>1</v>
      </c>
      <c r="C1" s="57" t="s">
        <v>2</v>
      </c>
      <c r="D1" s="57"/>
      <c r="E1" s="58"/>
    </row>
    <row r="2" spans="1:5" ht="15.75" thickBot="1" x14ac:dyDescent="0.3">
      <c r="A2" s="15" t="s">
        <v>364</v>
      </c>
      <c r="B2" s="16" t="s">
        <v>367</v>
      </c>
      <c r="C2" s="59" t="s">
        <v>368</v>
      </c>
      <c r="D2" s="59"/>
      <c r="E2" s="60"/>
    </row>
    <row r="3" spans="1:5" x14ac:dyDescent="0.25">
      <c r="A3" s="61"/>
      <c r="B3" s="61"/>
      <c r="C3" s="61"/>
    </row>
    <row r="4" spans="1:5" ht="25.5" x14ac:dyDescent="0.25">
      <c r="A4" s="1" t="s">
        <v>0</v>
      </c>
      <c r="B4" s="1" t="s">
        <v>1</v>
      </c>
      <c r="C4" s="1" t="s">
        <v>3</v>
      </c>
      <c r="D4" s="1" t="s">
        <v>261</v>
      </c>
      <c r="E4" s="1" t="s">
        <v>262</v>
      </c>
    </row>
    <row r="5" spans="1:5" x14ac:dyDescent="0.25">
      <c r="A5" s="5" t="s">
        <v>199</v>
      </c>
      <c r="B5" s="11" t="s">
        <v>200</v>
      </c>
      <c r="C5" s="2">
        <v>14800</v>
      </c>
      <c r="D5" s="8">
        <v>0</v>
      </c>
      <c r="E5" s="12">
        <f>C5*D5</f>
        <v>0</v>
      </c>
    </row>
    <row r="6" spans="1:5" x14ac:dyDescent="0.25">
      <c r="A6" s="5" t="s">
        <v>201</v>
      </c>
      <c r="B6" s="11" t="s">
        <v>202</v>
      </c>
      <c r="C6" s="2">
        <v>675</v>
      </c>
      <c r="D6" s="8">
        <v>0.16900000000000001</v>
      </c>
      <c r="E6" s="12">
        <f t="shared" ref="E6:E33" si="0">C6*D6</f>
        <v>114.075</v>
      </c>
    </row>
    <row r="7" spans="1:5" x14ac:dyDescent="0.25">
      <c r="A7" s="5" t="s">
        <v>203</v>
      </c>
      <c r="B7" s="11" t="s">
        <v>204</v>
      </c>
      <c r="C7" s="2">
        <v>92</v>
      </c>
      <c r="D7" s="8">
        <v>0</v>
      </c>
      <c r="E7" s="12">
        <f t="shared" si="0"/>
        <v>0</v>
      </c>
    </row>
    <row r="8" spans="1:5" x14ac:dyDescent="0.25">
      <c r="A8" s="5" t="s">
        <v>205</v>
      </c>
      <c r="B8" s="11" t="s">
        <v>206</v>
      </c>
      <c r="C8" s="2">
        <v>3500</v>
      </c>
      <c r="D8" s="8">
        <v>6.3E-2</v>
      </c>
      <c r="E8" s="12">
        <f t="shared" si="0"/>
        <v>220.5</v>
      </c>
    </row>
    <row r="9" spans="1:5" x14ac:dyDescent="0.25">
      <c r="A9" s="5" t="s">
        <v>207</v>
      </c>
      <c r="B9" s="11" t="s">
        <v>208</v>
      </c>
      <c r="C9" s="2">
        <v>1100</v>
      </c>
      <c r="D9" s="8">
        <v>0</v>
      </c>
      <c r="E9" s="12">
        <f t="shared" si="0"/>
        <v>0</v>
      </c>
    </row>
    <row r="10" spans="1:5" x14ac:dyDescent="0.25">
      <c r="A10" s="5" t="s">
        <v>209</v>
      </c>
      <c r="B10" s="11" t="s">
        <v>210</v>
      </c>
      <c r="C10" s="2">
        <v>1430</v>
      </c>
      <c r="D10" s="8">
        <v>0.74399999999999999</v>
      </c>
      <c r="E10" s="12">
        <f t="shared" si="0"/>
        <v>1063.92</v>
      </c>
    </row>
    <row r="11" spans="1:5" x14ac:dyDescent="0.25">
      <c r="A11" s="5" t="s">
        <v>211</v>
      </c>
      <c r="B11" s="11" t="s">
        <v>212</v>
      </c>
      <c r="C11" s="2">
        <v>353</v>
      </c>
      <c r="D11" s="8">
        <v>0</v>
      </c>
      <c r="E11" s="12">
        <f t="shared" si="0"/>
        <v>0</v>
      </c>
    </row>
    <row r="12" spans="1:5" x14ac:dyDescent="0.25">
      <c r="A12" s="5" t="s">
        <v>213</v>
      </c>
      <c r="B12" s="11" t="s">
        <v>214</v>
      </c>
      <c r="C12" s="2">
        <v>4470</v>
      </c>
      <c r="D12" s="8">
        <v>0</v>
      </c>
      <c r="E12" s="12">
        <f t="shared" si="0"/>
        <v>0</v>
      </c>
    </row>
    <row r="13" spans="1:5" x14ac:dyDescent="0.25">
      <c r="A13" s="5" t="s">
        <v>215</v>
      </c>
      <c r="B13" s="11" t="s">
        <v>216</v>
      </c>
      <c r="C13" s="2">
        <v>53</v>
      </c>
      <c r="D13" s="8">
        <v>0</v>
      </c>
      <c r="E13" s="12">
        <f t="shared" si="0"/>
        <v>0</v>
      </c>
    </row>
    <row r="14" spans="1:5" x14ac:dyDescent="0.25">
      <c r="A14" s="5" t="s">
        <v>217</v>
      </c>
      <c r="B14" s="11" t="s">
        <v>218</v>
      </c>
      <c r="C14" s="2">
        <v>124</v>
      </c>
      <c r="D14" s="8">
        <v>0</v>
      </c>
      <c r="E14" s="12">
        <f t="shared" si="0"/>
        <v>0</v>
      </c>
    </row>
    <row r="15" spans="1:5" x14ac:dyDescent="0.25">
      <c r="A15" s="5" t="s">
        <v>219</v>
      </c>
      <c r="B15" s="11" t="s">
        <v>220</v>
      </c>
      <c r="C15" s="2">
        <v>12</v>
      </c>
      <c r="D15" s="8">
        <v>0</v>
      </c>
      <c r="E15" s="12">
        <f t="shared" si="0"/>
        <v>0</v>
      </c>
    </row>
    <row r="16" spans="1:5" x14ac:dyDescent="0.25">
      <c r="A16" s="5" t="s">
        <v>221</v>
      </c>
      <c r="B16" s="11" t="s">
        <v>222</v>
      </c>
      <c r="C16" s="2">
        <v>3220</v>
      </c>
      <c r="D16" s="8">
        <v>0</v>
      </c>
      <c r="E16" s="12">
        <f t="shared" si="0"/>
        <v>0</v>
      </c>
    </row>
    <row r="17" spans="1:5" x14ac:dyDescent="0.25">
      <c r="A17" s="5" t="s">
        <v>223</v>
      </c>
      <c r="B17" s="11" t="s">
        <v>224</v>
      </c>
      <c r="C17" s="2">
        <v>1340</v>
      </c>
      <c r="D17" s="8">
        <v>0</v>
      </c>
      <c r="E17" s="12">
        <f t="shared" si="0"/>
        <v>0</v>
      </c>
    </row>
    <row r="18" spans="1:5" x14ac:dyDescent="0.25">
      <c r="A18" s="5" t="s">
        <v>225</v>
      </c>
      <c r="B18" s="11" t="s">
        <v>226</v>
      </c>
      <c r="C18" s="2">
        <v>1370</v>
      </c>
      <c r="D18" s="8">
        <v>0</v>
      </c>
      <c r="E18" s="12">
        <f t="shared" si="0"/>
        <v>0</v>
      </c>
    </row>
    <row r="19" spans="1:5" x14ac:dyDescent="0.25">
      <c r="A19" s="5" t="s">
        <v>227</v>
      </c>
      <c r="B19" s="11" t="s">
        <v>228</v>
      </c>
      <c r="C19" s="2">
        <v>9810</v>
      </c>
      <c r="D19" s="8">
        <v>0</v>
      </c>
      <c r="E19" s="12">
        <f t="shared" si="0"/>
        <v>0</v>
      </c>
    </row>
    <row r="20" spans="1:5" x14ac:dyDescent="0.25">
      <c r="A20" s="5" t="s">
        <v>229</v>
      </c>
      <c r="B20" s="11" t="s">
        <v>230</v>
      </c>
      <c r="C20" s="2">
        <v>693</v>
      </c>
      <c r="D20" s="8">
        <v>0</v>
      </c>
      <c r="E20" s="12">
        <f t="shared" si="0"/>
        <v>0</v>
      </c>
    </row>
    <row r="21" spans="1:5" x14ac:dyDescent="0.25">
      <c r="A21" s="5" t="s">
        <v>231</v>
      </c>
      <c r="B21" s="11" t="s">
        <v>232</v>
      </c>
      <c r="C21" s="2">
        <v>1030</v>
      </c>
      <c r="D21" s="8">
        <v>0</v>
      </c>
      <c r="E21" s="12">
        <f t="shared" si="0"/>
        <v>0</v>
      </c>
    </row>
    <row r="22" spans="1:5" x14ac:dyDescent="0.25">
      <c r="A22" s="5" t="s">
        <v>233</v>
      </c>
      <c r="B22" s="11" t="s">
        <v>234</v>
      </c>
      <c r="C22" s="2">
        <v>794</v>
      </c>
      <c r="D22" s="8">
        <v>0</v>
      </c>
      <c r="E22" s="12">
        <f t="shared" si="0"/>
        <v>0</v>
      </c>
    </row>
    <row r="23" spans="1:5" x14ac:dyDescent="0.25">
      <c r="A23" s="5" t="s">
        <v>235</v>
      </c>
      <c r="B23" s="11" t="s">
        <v>236</v>
      </c>
      <c r="C23" s="2">
        <v>1640</v>
      </c>
      <c r="D23" s="8">
        <v>0</v>
      </c>
      <c r="E23" s="12">
        <f t="shared" si="0"/>
        <v>0</v>
      </c>
    </row>
    <row r="24" spans="1:5" x14ac:dyDescent="0.25">
      <c r="A24" s="5" t="s">
        <v>237</v>
      </c>
      <c r="B24" s="11" t="s">
        <v>238</v>
      </c>
      <c r="C24" s="2">
        <v>7380</v>
      </c>
      <c r="D24" s="8">
        <v>0</v>
      </c>
      <c r="E24" s="12">
        <f t="shared" si="0"/>
        <v>0</v>
      </c>
    </row>
    <row r="25" spans="1:5" x14ac:dyDescent="0.25">
      <c r="A25" s="5" t="s">
        <v>239</v>
      </c>
      <c r="B25" s="11" t="s">
        <v>240</v>
      </c>
      <c r="C25" s="2">
        <v>12400</v>
      </c>
      <c r="D25" s="8">
        <v>0</v>
      </c>
      <c r="E25" s="12">
        <f t="shared" si="0"/>
        <v>0</v>
      </c>
    </row>
    <row r="26" spans="1:5" x14ac:dyDescent="0.25">
      <c r="A26" s="5" t="s">
        <v>241</v>
      </c>
      <c r="B26" s="11" t="s">
        <v>242</v>
      </c>
      <c r="C26" s="2">
        <v>9290</v>
      </c>
      <c r="D26" s="8">
        <v>0</v>
      </c>
      <c r="E26" s="12">
        <f t="shared" si="0"/>
        <v>0</v>
      </c>
    </row>
    <row r="27" spans="1:5" x14ac:dyDescent="0.25">
      <c r="A27" s="5" t="s">
        <v>243</v>
      </c>
      <c r="B27" s="11" t="s">
        <v>244</v>
      </c>
      <c r="C27" s="2">
        <v>10000</v>
      </c>
      <c r="D27" s="8">
        <v>0</v>
      </c>
      <c r="E27" s="12">
        <f t="shared" si="0"/>
        <v>0</v>
      </c>
    </row>
    <row r="28" spans="1:5" x14ac:dyDescent="0.25">
      <c r="A28" s="5" t="s">
        <v>245</v>
      </c>
      <c r="B28" s="11" t="s">
        <v>246</v>
      </c>
      <c r="C28" s="2">
        <v>9220</v>
      </c>
      <c r="D28" s="8">
        <v>0</v>
      </c>
      <c r="E28" s="12">
        <f t="shared" si="0"/>
        <v>0</v>
      </c>
    </row>
    <row r="29" spans="1:5" x14ac:dyDescent="0.25">
      <c r="A29" s="5" t="s">
        <v>247</v>
      </c>
      <c r="B29" s="11" t="s">
        <v>248</v>
      </c>
      <c r="C29" s="2">
        <v>8620</v>
      </c>
      <c r="D29" s="8">
        <v>0</v>
      </c>
      <c r="E29" s="12">
        <f t="shared" si="0"/>
        <v>0</v>
      </c>
    </row>
    <row r="30" spans="1:5" x14ac:dyDescent="0.25">
      <c r="A30" s="5" t="s">
        <v>249</v>
      </c>
      <c r="B30" s="11" t="s">
        <v>250</v>
      </c>
      <c r="C30" s="2">
        <v>10200</v>
      </c>
      <c r="D30" s="8">
        <v>0</v>
      </c>
      <c r="E30" s="12">
        <f t="shared" si="0"/>
        <v>0</v>
      </c>
    </row>
    <row r="31" spans="1:5" x14ac:dyDescent="0.25">
      <c r="A31" s="5" t="s">
        <v>376</v>
      </c>
      <c r="B31" s="11" t="s">
        <v>361</v>
      </c>
      <c r="C31" s="2">
        <v>7480</v>
      </c>
      <c r="D31" s="8">
        <v>0</v>
      </c>
      <c r="E31" s="12">
        <f t="shared" si="0"/>
        <v>0</v>
      </c>
    </row>
    <row r="32" spans="1:5" x14ac:dyDescent="0.25">
      <c r="A32" s="5" t="s">
        <v>377</v>
      </c>
      <c r="B32" s="11" t="s">
        <v>362</v>
      </c>
      <c r="C32" s="2">
        <v>7370</v>
      </c>
      <c r="D32" s="8">
        <v>0</v>
      </c>
      <c r="E32" s="12">
        <f t="shared" si="0"/>
        <v>0</v>
      </c>
    </row>
    <row r="33" spans="1:5" x14ac:dyDescent="0.25">
      <c r="A33" s="5" t="s">
        <v>251</v>
      </c>
      <c r="B33" s="11" t="s">
        <v>252</v>
      </c>
      <c r="C33" s="2">
        <v>24300</v>
      </c>
      <c r="D33" s="8">
        <v>0</v>
      </c>
      <c r="E33" s="12">
        <f t="shared" si="0"/>
        <v>0</v>
      </c>
    </row>
    <row r="34" spans="1:5" x14ac:dyDescent="0.25">
      <c r="A34" s="55" t="s">
        <v>263</v>
      </c>
      <c r="B34" s="55"/>
      <c r="C34" s="55"/>
      <c r="D34" s="55"/>
      <c r="E34" s="12">
        <f>SUM(E5:E31)</f>
        <v>1398.4950000000001</v>
      </c>
    </row>
    <row r="35" spans="1:5" x14ac:dyDescent="0.25">
      <c r="A35" s="55" t="s">
        <v>264</v>
      </c>
      <c r="B35" s="55"/>
      <c r="C35" s="55"/>
      <c r="D35" s="55"/>
      <c r="E35" s="13">
        <v>1.4999999999999999E-2</v>
      </c>
    </row>
    <row r="36" spans="1:5" x14ac:dyDescent="0.25">
      <c r="A36" s="55" t="s">
        <v>265</v>
      </c>
      <c r="B36" s="55"/>
      <c r="C36" s="55"/>
      <c r="D36" s="55"/>
      <c r="E36" s="12">
        <f>E34*E35</f>
        <v>20.977425</v>
      </c>
    </row>
    <row r="37" spans="1:5" x14ac:dyDescent="0.25">
      <c r="A37" s="56" t="s">
        <v>266</v>
      </c>
      <c r="B37" s="56"/>
      <c r="C37" s="56"/>
      <c r="D37" s="56"/>
      <c r="E37" s="14">
        <v>20.98</v>
      </c>
    </row>
  </sheetData>
  <mergeCells count="7">
    <mergeCell ref="A37:D37"/>
    <mergeCell ref="C1:E1"/>
    <mergeCell ref="C2:E2"/>
    <mergeCell ref="A3:C3"/>
    <mergeCell ref="A34:D34"/>
    <mergeCell ref="A35:D35"/>
    <mergeCell ref="A36:D36"/>
  </mergeCells>
  <pageMargins left="0.7" right="0.7" top="0.75" bottom="0.75" header="0.3" footer="0.3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workbookViewId="0">
      <selection activeCell="A16" sqref="A16:XFD16"/>
    </sheetView>
  </sheetViews>
  <sheetFormatPr baseColWidth="10" defaultRowHeight="15" x14ac:dyDescent="0.25"/>
  <cols>
    <col min="1" max="1" width="12.5703125" bestFit="1" customWidth="1"/>
    <col min="2" max="2" width="40.5703125" bestFit="1" customWidth="1"/>
    <col min="3" max="3" width="57.5703125" customWidth="1"/>
    <col min="5" max="5" width="11.5703125" bestFit="1" customWidth="1"/>
  </cols>
  <sheetData>
    <row r="1" spans="1:5" ht="15.75" thickBot="1" x14ac:dyDescent="0.3">
      <c r="A1" s="9" t="s">
        <v>260</v>
      </c>
      <c r="B1" s="10" t="s">
        <v>1</v>
      </c>
      <c r="C1" s="57" t="s">
        <v>2</v>
      </c>
      <c r="D1" s="57"/>
      <c r="E1" s="58"/>
    </row>
    <row r="2" spans="1:5" ht="15.75" thickBot="1" x14ac:dyDescent="0.3">
      <c r="A2" s="15" t="s">
        <v>371</v>
      </c>
      <c r="B2" s="16" t="s">
        <v>369</v>
      </c>
      <c r="C2" s="59" t="s">
        <v>370</v>
      </c>
      <c r="D2" s="59"/>
      <c r="E2" s="60"/>
    </row>
    <row r="3" spans="1:5" x14ac:dyDescent="0.25">
      <c r="A3" s="61"/>
      <c r="B3" s="61"/>
      <c r="C3" s="61"/>
    </row>
    <row r="4" spans="1:5" ht="25.5" x14ac:dyDescent="0.25">
      <c r="A4" s="1" t="s">
        <v>0</v>
      </c>
      <c r="B4" s="1" t="s">
        <v>1</v>
      </c>
      <c r="C4" s="1" t="s">
        <v>3</v>
      </c>
      <c r="D4" s="1" t="s">
        <v>261</v>
      </c>
      <c r="E4" s="1" t="s">
        <v>262</v>
      </c>
    </row>
    <row r="5" spans="1:5" x14ac:dyDescent="0.25">
      <c r="A5" s="5" t="s">
        <v>199</v>
      </c>
      <c r="B5" s="11" t="s">
        <v>200</v>
      </c>
      <c r="C5" s="2">
        <v>14800</v>
      </c>
      <c r="D5" s="8">
        <v>0</v>
      </c>
      <c r="E5" s="12">
        <f>C5*D5</f>
        <v>0</v>
      </c>
    </row>
    <row r="6" spans="1:5" x14ac:dyDescent="0.25">
      <c r="A6" s="5" t="s">
        <v>201</v>
      </c>
      <c r="B6" s="11" t="s">
        <v>202</v>
      </c>
      <c r="C6" s="2">
        <v>675</v>
      </c>
      <c r="D6" s="8">
        <v>0</v>
      </c>
      <c r="E6" s="12">
        <f t="shared" ref="E6:E33" si="0">C6*D6</f>
        <v>0</v>
      </c>
    </row>
    <row r="7" spans="1:5" x14ac:dyDescent="0.25">
      <c r="A7" s="5" t="s">
        <v>203</v>
      </c>
      <c r="B7" s="11" t="s">
        <v>204</v>
      </c>
      <c r="C7" s="2">
        <v>92</v>
      </c>
      <c r="D7" s="8">
        <v>0</v>
      </c>
      <c r="E7" s="12">
        <f t="shared" si="0"/>
        <v>0</v>
      </c>
    </row>
    <row r="8" spans="1:5" x14ac:dyDescent="0.25">
      <c r="A8" s="5" t="s">
        <v>205</v>
      </c>
      <c r="B8" s="11" t="s">
        <v>206</v>
      </c>
      <c r="C8" s="2">
        <v>3500</v>
      </c>
      <c r="D8" s="8">
        <v>0</v>
      </c>
      <c r="E8" s="12">
        <f t="shared" si="0"/>
        <v>0</v>
      </c>
    </row>
    <row r="9" spans="1:5" x14ac:dyDescent="0.25">
      <c r="A9" s="5" t="s">
        <v>207</v>
      </c>
      <c r="B9" s="11" t="s">
        <v>208</v>
      </c>
      <c r="C9" s="2">
        <v>1100</v>
      </c>
      <c r="D9" s="8">
        <v>0</v>
      </c>
      <c r="E9" s="12">
        <f t="shared" si="0"/>
        <v>0</v>
      </c>
    </row>
    <row r="10" spans="1:5" x14ac:dyDescent="0.25">
      <c r="A10" s="5" t="s">
        <v>209</v>
      </c>
      <c r="B10" s="11" t="s">
        <v>210</v>
      </c>
      <c r="C10" s="2">
        <v>1430</v>
      </c>
      <c r="D10" s="8">
        <v>0</v>
      </c>
      <c r="E10" s="12">
        <f t="shared" si="0"/>
        <v>0</v>
      </c>
    </row>
    <row r="11" spans="1:5" x14ac:dyDescent="0.25">
      <c r="A11" s="5" t="s">
        <v>211</v>
      </c>
      <c r="B11" s="11" t="s">
        <v>212</v>
      </c>
      <c r="C11" s="2">
        <v>353</v>
      </c>
      <c r="D11" s="8">
        <v>0</v>
      </c>
      <c r="E11" s="12">
        <f t="shared" si="0"/>
        <v>0</v>
      </c>
    </row>
    <row r="12" spans="1:5" x14ac:dyDescent="0.25">
      <c r="A12" s="5" t="s">
        <v>213</v>
      </c>
      <c r="B12" s="11" t="s">
        <v>214</v>
      </c>
      <c r="C12" s="2">
        <v>4470</v>
      </c>
      <c r="D12" s="8">
        <v>0</v>
      </c>
      <c r="E12" s="12">
        <f t="shared" si="0"/>
        <v>0</v>
      </c>
    </row>
    <row r="13" spans="1:5" x14ac:dyDescent="0.25">
      <c r="A13" s="5" t="s">
        <v>215</v>
      </c>
      <c r="B13" s="11" t="s">
        <v>216</v>
      </c>
      <c r="C13" s="2">
        <v>53</v>
      </c>
      <c r="D13" s="8">
        <v>0</v>
      </c>
      <c r="E13" s="12">
        <f t="shared" si="0"/>
        <v>0</v>
      </c>
    </row>
    <row r="14" spans="1:5" x14ac:dyDescent="0.25">
      <c r="A14" s="5" t="s">
        <v>217</v>
      </c>
      <c r="B14" s="11" t="s">
        <v>218</v>
      </c>
      <c r="C14" s="2">
        <v>124</v>
      </c>
      <c r="D14" s="8">
        <v>0</v>
      </c>
      <c r="E14" s="12">
        <f t="shared" si="0"/>
        <v>0</v>
      </c>
    </row>
    <row r="15" spans="1:5" x14ac:dyDescent="0.25">
      <c r="A15" s="5" t="s">
        <v>219</v>
      </c>
      <c r="B15" s="11" t="s">
        <v>220</v>
      </c>
      <c r="C15" s="2">
        <v>12</v>
      </c>
      <c r="D15" s="8">
        <v>0</v>
      </c>
      <c r="E15" s="12">
        <f t="shared" si="0"/>
        <v>0</v>
      </c>
    </row>
    <row r="16" spans="1:5" x14ac:dyDescent="0.25">
      <c r="A16" s="5" t="s">
        <v>221</v>
      </c>
      <c r="B16" s="11" t="s">
        <v>222</v>
      </c>
      <c r="C16" s="2">
        <v>3220</v>
      </c>
      <c r="D16" s="8">
        <v>8.8999999999999996E-2</v>
      </c>
      <c r="E16" s="12">
        <f t="shared" si="0"/>
        <v>286.58</v>
      </c>
    </row>
    <row r="17" spans="1:5" x14ac:dyDescent="0.25">
      <c r="A17" s="5" t="s">
        <v>223</v>
      </c>
      <c r="B17" s="11" t="s">
        <v>224</v>
      </c>
      <c r="C17" s="2">
        <v>1340</v>
      </c>
      <c r="D17" s="8">
        <v>0</v>
      </c>
      <c r="E17" s="12">
        <f t="shared" si="0"/>
        <v>0</v>
      </c>
    </row>
    <row r="18" spans="1:5" x14ac:dyDescent="0.25">
      <c r="A18" s="5" t="s">
        <v>225</v>
      </c>
      <c r="B18" s="11" t="s">
        <v>226</v>
      </c>
      <c r="C18" s="2">
        <v>1370</v>
      </c>
      <c r="D18" s="8">
        <v>0</v>
      </c>
      <c r="E18" s="12">
        <f t="shared" si="0"/>
        <v>0</v>
      </c>
    </row>
    <row r="19" spans="1:5" x14ac:dyDescent="0.25">
      <c r="A19" s="5" t="s">
        <v>227</v>
      </c>
      <c r="B19" s="11" t="s">
        <v>228</v>
      </c>
      <c r="C19" s="2">
        <v>9810</v>
      </c>
      <c r="D19" s="8">
        <v>0</v>
      </c>
      <c r="E19" s="12">
        <f t="shared" si="0"/>
        <v>0</v>
      </c>
    </row>
    <row r="20" spans="1:5" x14ac:dyDescent="0.25">
      <c r="A20" s="5" t="s">
        <v>229</v>
      </c>
      <c r="B20" s="11" t="s">
        <v>230</v>
      </c>
      <c r="C20" s="2">
        <v>693</v>
      </c>
      <c r="D20" s="8">
        <v>0</v>
      </c>
      <c r="E20" s="12">
        <f t="shared" si="0"/>
        <v>0</v>
      </c>
    </row>
    <row r="21" spans="1:5" x14ac:dyDescent="0.25">
      <c r="A21" s="5" t="s">
        <v>231</v>
      </c>
      <c r="B21" s="11" t="s">
        <v>232</v>
      </c>
      <c r="C21" s="2">
        <v>1030</v>
      </c>
      <c r="D21" s="8">
        <v>0</v>
      </c>
      <c r="E21" s="12">
        <f t="shared" si="0"/>
        <v>0</v>
      </c>
    </row>
    <row r="22" spans="1:5" x14ac:dyDescent="0.25">
      <c r="A22" s="5" t="s">
        <v>233</v>
      </c>
      <c r="B22" s="11" t="s">
        <v>234</v>
      </c>
      <c r="C22" s="2">
        <v>794</v>
      </c>
      <c r="D22" s="8">
        <v>0</v>
      </c>
      <c r="E22" s="12">
        <f t="shared" si="0"/>
        <v>0</v>
      </c>
    </row>
    <row r="23" spans="1:5" x14ac:dyDescent="0.25">
      <c r="A23" s="5" t="s">
        <v>235</v>
      </c>
      <c r="B23" s="11" t="s">
        <v>236</v>
      </c>
      <c r="C23" s="2">
        <v>1640</v>
      </c>
      <c r="D23" s="8">
        <v>0</v>
      </c>
      <c r="E23" s="12">
        <f t="shared" si="0"/>
        <v>0</v>
      </c>
    </row>
    <row r="24" spans="1:5" x14ac:dyDescent="0.25">
      <c r="A24" s="5" t="s">
        <v>237</v>
      </c>
      <c r="B24" s="11" t="s">
        <v>238</v>
      </c>
      <c r="C24" s="2">
        <v>7380</v>
      </c>
      <c r="D24" s="8">
        <v>0</v>
      </c>
      <c r="E24" s="12">
        <f t="shared" si="0"/>
        <v>0</v>
      </c>
    </row>
    <row r="25" spans="1:5" x14ac:dyDescent="0.25">
      <c r="A25" s="5" t="s">
        <v>239</v>
      </c>
      <c r="B25" s="11" t="s">
        <v>240</v>
      </c>
      <c r="C25" s="2">
        <v>12400</v>
      </c>
      <c r="D25" s="8">
        <v>0</v>
      </c>
      <c r="E25" s="12">
        <f t="shared" si="0"/>
        <v>0</v>
      </c>
    </row>
    <row r="26" spans="1:5" x14ac:dyDescent="0.25">
      <c r="A26" s="5" t="s">
        <v>241</v>
      </c>
      <c r="B26" s="11" t="s">
        <v>242</v>
      </c>
      <c r="C26" s="2">
        <v>9290</v>
      </c>
      <c r="D26" s="8">
        <v>0</v>
      </c>
      <c r="E26" s="12">
        <f t="shared" si="0"/>
        <v>0</v>
      </c>
    </row>
    <row r="27" spans="1:5" x14ac:dyDescent="0.25">
      <c r="A27" s="5" t="s">
        <v>243</v>
      </c>
      <c r="B27" s="11" t="s">
        <v>244</v>
      </c>
      <c r="C27" s="2">
        <v>10000</v>
      </c>
      <c r="D27" s="8">
        <v>0</v>
      </c>
      <c r="E27" s="12">
        <f t="shared" si="0"/>
        <v>0</v>
      </c>
    </row>
    <row r="28" spans="1:5" x14ac:dyDescent="0.25">
      <c r="A28" s="5" t="s">
        <v>245</v>
      </c>
      <c r="B28" s="11" t="s">
        <v>246</v>
      </c>
      <c r="C28" s="2">
        <v>9220</v>
      </c>
      <c r="D28" s="8">
        <v>0</v>
      </c>
      <c r="E28" s="12">
        <f t="shared" si="0"/>
        <v>0</v>
      </c>
    </row>
    <row r="29" spans="1:5" x14ac:dyDescent="0.25">
      <c r="A29" s="5" t="s">
        <v>247</v>
      </c>
      <c r="B29" s="11" t="s">
        <v>248</v>
      </c>
      <c r="C29" s="2">
        <v>8620</v>
      </c>
      <c r="D29" s="8">
        <v>0</v>
      </c>
      <c r="E29" s="12">
        <f t="shared" si="0"/>
        <v>0</v>
      </c>
    </row>
    <row r="30" spans="1:5" x14ac:dyDescent="0.25">
      <c r="A30" s="5" t="s">
        <v>249</v>
      </c>
      <c r="B30" s="11" t="s">
        <v>250</v>
      </c>
      <c r="C30" s="2">
        <v>10200</v>
      </c>
      <c r="D30" s="8">
        <v>0</v>
      </c>
      <c r="E30" s="12">
        <f t="shared" si="0"/>
        <v>0</v>
      </c>
    </row>
    <row r="31" spans="1:5" x14ac:dyDescent="0.25">
      <c r="A31" s="5" t="s">
        <v>376</v>
      </c>
      <c r="B31" s="11" t="s">
        <v>361</v>
      </c>
      <c r="C31" s="2">
        <v>7480</v>
      </c>
      <c r="D31" s="8">
        <v>0</v>
      </c>
      <c r="E31" s="12">
        <f t="shared" si="0"/>
        <v>0</v>
      </c>
    </row>
    <row r="32" spans="1:5" x14ac:dyDescent="0.25">
      <c r="A32" s="5" t="s">
        <v>377</v>
      </c>
      <c r="B32" s="11" t="s">
        <v>362</v>
      </c>
      <c r="C32" s="2">
        <v>7370</v>
      </c>
      <c r="D32" s="8">
        <v>0</v>
      </c>
      <c r="E32" s="12">
        <f t="shared" si="0"/>
        <v>0</v>
      </c>
    </row>
    <row r="33" spans="1:5" x14ac:dyDescent="0.25">
      <c r="A33" s="5" t="s">
        <v>251</v>
      </c>
      <c r="B33" s="11" t="s">
        <v>252</v>
      </c>
      <c r="C33" s="2">
        <v>24300</v>
      </c>
      <c r="D33" s="8">
        <v>0</v>
      </c>
      <c r="E33" s="12">
        <f t="shared" si="0"/>
        <v>0</v>
      </c>
    </row>
    <row r="34" spans="1:5" x14ac:dyDescent="0.25">
      <c r="A34" s="55" t="s">
        <v>263</v>
      </c>
      <c r="B34" s="55"/>
      <c r="C34" s="55"/>
      <c r="D34" s="55"/>
      <c r="E34" s="12">
        <f>SUM(E5:E31)</f>
        <v>286.58</v>
      </c>
    </row>
    <row r="35" spans="1:5" x14ac:dyDescent="0.25">
      <c r="A35" s="55" t="s">
        <v>264</v>
      </c>
      <c r="B35" s="55"/>
      <c r="C35" s="55"/>
      <c r="D35" s="55"/>
      <c r="E35" s="13">
        <v>1.4999999999999999E-2</v>
      </c>
    </row>
    <row r="36" spans="1:5" x14ac:dyDescent="0.25">
      <c r="A36" s="55" t="s">
        <v>265</v>
      </c>
      <c r="B36" s="55"/>
      <c r="C36" s="55"/>
      <c r="D36" s="55"/>
      <c r="E36" s="12">
        <f>E34*E35</f>
        <v>4.2986999999999993</v>
      </c>
    </row>
    <row r="37" spans="1:5" x14ac:dyDescent="0.25">
      <c r="A37" s="56" t="s">
        <v>266</v>
      </c>
      <c r="B37" s="56"/>
      <c r="C37" s="56"/>
      <c r="D37" s="56"/>
      <c r="E37" s="14">
        <v>4.3</v>
      </c>
    </row>
  </sheetData>
  <mergeCells count="7">
    <mergeCell ref="A37:D37"/>
    <mergeCell ref="C1:E1"/>
    <mergeCell ref="C2:E2"/>
    <mergeCell ref="A3:C3"/>
    <mergeCell ref="A34:D34"/>
    <mergeCell ref="A35:D35"/>
    <mergeCell ref="A36:D36"/>
  </mergeCells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A11" sqref="A11:XFD11"/>
    </sheetView>
  </sheetViews>
  <sheetFormatPr baseColWidth="10" defaultRowHeight="15" x14ac:dyDescent="0.25"/>
  <cols>
    <col min="1" max="1" width="13.5703125" bestFit="1" customWidth="1"/>
    <col min="2" max="2" width="35.140625" bestFit="1" customWidth="1"/>
    <col min="3" max="3" width="59.5703125" customWidth="1"/>
    <col min="5" max="5" width="17.140625" bestFit="1" customWidth="1"/>
    <col min="6" max="6" width="27.42578125" customWidth="1"/>
    <col min="7" max="7" width="23.5703125" customWidth="1"/>
  </cols>
  <sheetData>
    <row r="1" spans="1:6" ht="15.75" thickBot="1" x14ac:dyDescent="0.3">
      <c r="A1" s="6"/>
      <c r="B1" s="6"/>
      <c r="C1" s="6"/>
      <c r="D1" s="6"/>
      <c r="E1" s="6"/>
      <c r="F1" s="6"/>
    </row>
    <row r="2" spans="1:6" ht="15.75" thickBot="1" x14ac:dyDescent="0.3">
      <c r="A2" s="9" t="s">
        <v>260</v>
      </c>
      <c r="B2" s="10" t="s">
        <v>1</v>
      </c>
      <c r="C2" s="57" t="s">
        <v>2</v>
      </c>
      <c r="D2" s="57"/>
      <c r="E2" s="58"/>
    </row>
    <row r="3" spans="1:6" ht="15.75" thickBot="1" x14ac:dyDescent="0.3">
      <c r="A3" s="15" t="s">
        <v>372</v>
      </c>
      <c r="B3" s="16" t="s">
        <v>373</v>
      </c>
      <c r="C3" s="62" t="s">
        <v>374</v>
      </c>
      <c r="D3" s="63"/>
      <c r="E3" s="64"/>
    </row>
    <row r="4" spans="1:6" x14ac:dyDescent="0.25">
      <c r="A4" s="61"/>
      <c r="B4" s="61"/>
      <c r="C4" s="61"/>
    </row>
    <row r="5" spans="1:6" x14ac:dyDescent="0.25">
      <c r="A5" s="1" t="s">
        <v>0</v>
      </c>
      <c r="B5" s="1" t="s">
        <v>1</v>
      </c>
      <c r="C5" s="1" t="s">
        <v>3</v>
      </c>
      <c r="D5" s="1" t="s">
        <v>261</v>
      </c>
      <c r="E5" s="1" t="s">
        <v>262</v>
      </c>
    </row>
    <row r="6" spans="1:6" x14ac:dyDescent="0.25">
      <c r="A6" s="5" t="s">
        <v>199</v>
      </c>
      <c r="B6" s="11" t="s">
        <v>200</v>
      </c>
      <c r="C6" s="2">
        <v>14800</v>
      </c>
      <c r="D6" s="8">
        <v>0</v>
      </c>
      <c r="E6" s="12">
        <f>C6*D6</f>
        <v>0</v>
      </c>
    </row>
    <row r="7" spans="1:6" x14ac:dyDescent="0.25">
      <c r="A7" s="5" t="s">
        <v>201</v>
      </c>
      <c r="B7" s="11" t="s">
        <v>202</v>
      </c>
      <c r="C7" s="2">
        <v>675</v>
      </c>
      <c r="D7" s="8">
        <v>0</v>
      </c>
      <c r="E7" s="12">
        <f t="shared" ref="E7:E34" si="0">C7*D7</f>
        <v>0</v>
      </c>
    </row>
    <row r="8" spans="1:6" x14ac:dyDescent="0.25">
      <c r="A8" s="5" t="s">
        <v>203</v>
      </c>
      <c r="B8" s="11" t="s">
        <v>204</v>
      </c>
      <c r="C8" s="2">
        <v>92</v>
      </c>
      <c r="D8" s="8">
        <v>0</v>
      </c>
      <c r="E8" s="12">
        <f t="shared" si="0"/>
        <v>0</v>
      </c>
    </row>
    <row r="9" spans="1:6" x14ac:dyDescent="0.25">
      <c r="A9" s="5" t="s">
        <v>205</v>
      </c>
      <c r="B9" s="11" t="s">
        <v>206</v>
      </c>
      <c r="C9" s="2">
        <v>3500</v>
      </c>
      <c r="D9" s="8">
        <v>0.38</v>
      </c>
      <c r="E9" s="12">
        <f t="shared" si="0"/>
        <v>1330</v>
      </c>
    </row>
    <row r="10" spans="1:6" x14ac:dyDescent="0.25">
      <c r="A10" s="5" t="s">
        <v>207</v>
      </c>
      <c r="B10" s="11" t="s">
        <v>208</v>
      </c>
      <c r="C10" s="2">
        <v>1100</v>
      </c>
      <c r="D10" s="8">
        <v>0</v>
      </c>
      <c r="E10" s="12">
        <f t="shared" si="0"/>
        <v>0</v>
      </c>
    </row>
    <row r="11" spans="1:6" x14ac:dyDescent="0.25">
      <c r="A11" s="5" t="s">
        <v>209</v>
      </c>
      <c r="B11" s="11" t="s">
        <v>210</v>
      </c>
      <c r="C11" s="2">
        <v>1430</v>
      </c>
      <c r="D11" s="8">
        <v>0.49199999999999999</v>
      </c>
      <c r="E11" s="12">
        <f t="shared" si="0"/>
        <v>703.56</v>
      </c>
    </row>
    <row r="12" spans="1:6" x14ac:dyDescent="0.25">
      <c r="A12" s="5" t="s">
        <v>211</v>
      </c>
      <c r="B12" s="11" t="s">
        <v>212</v>
      </c>
      <c r="C12" s="2">
        <v>353</v>
      </c>
      <c r="D12" s="8">
        <v>0</v>
      </c>
      <c r="E12" s="12">
        <f t="shared" si="0"/>
        <v>0</v>
      </c>
    </row>
    <row r="13" spans="1:6" x14ac:dyDescent="0.25">
      <c r="A13" s="5" t="s">
        <v>213</v>
      </c>
      <c r="B13" s="11" t="s">
        <v>214</v>
      </c>
      <c r="C13" s="2">
        <v>4470</v>
      </c>
      <c r="D13" s="8">
        <v>0.1</v>
      </c>
      <c r="E13" s="12">
        <f t="shared" si="0"/>
        <v>447</v>
      </c>
    </row>
    <row r="14" spans="1:6" x14ac:dyDescent="0.25">
      <c r="A14" s="5" t="s">
        <v>215</v>
      </c>
      <c r="B14" s="11" t="s">
        <v>216</v>
      </c>
      <c r="C14" s="2">
        <v>53</v>
      </c>
      <c r="D14" s="8">
        <v>0</v>
      </c>
      <c r="E14" s="12">
        <f t="shared" si="0"/>
        <v>0</v>
      </c>
    </row>
    <row r="15" spans="1:6" x14ac:dyDescent="0.25">
      <c r="A15" s="5" t="s">
        <v>217</v>
      </c>
      <c r="B15" s="11" t="s">
        <v>218</v>
      </c>
      <c r="C15" s="2">
        <v>124</v>
      </c>
      <c r="D15" s="8">
        <v>0</v>
      </c>
      <c r="E15" s="12">
        <f t="shared" si="0"/>
        <v>0</v>
      </c>
    </row>
    <row r="16" spans="1:6" x14ac:dyDescent="0.25">
      <c r="A16" s="5" t="s">
        <v>219</v>
      </c>
      <c r="B16" s="11" t="s">
        <v>220</v>
      </c>
      <c r="C16" s="2">
        <v>12</v>
      </c>
      <c r="D16" s="8">
        <v>0</v>
      </c>
      <c r="E16" s="12">
        <f t="shared" si="0"/>
        <v>0</v>
      </c>
    </row>
    <row r="17" spans="1:5" x14ac:dyDescent="0.25">
      <c r="A17" s="5" t="s">
        <v>221</v>
      </c>
      <c r="B17" s="11" t="s">
        <v>222</v>
      </c>
      <c r="C17" s="2">
        <v>3220</v>
      </c>
      <c r="D17" s="8">
        <v>0</v>
      </c>
      <c r="E17" s="12">
        <f t="shared" si="0"/>
        <v>0</v>
      </c>
    </row>
    <row r="18" spans="1:5" x14ac:dyDescent="0.25">
      <c r="A18" s="5" t="s">
        <v>223</v>
      </c>
      <c r="B18" s="11" t="s">
        <v>224</v>
      </c>
      <c r="C18" s="2">
        <v>1340</v>
      </c>
      <c r="D18" s="8">
        <v>0</v>
      </c>
      <c r="E18" s="12">
        <f t="shared" si="0"/>
        <v>0</v>
      </c>
    </row>
    <row r="19" spans="1:5" x14ac:dyDescent="0.25">
      <c r="A19" s="5" t="s">
        <v>225</v>
      </c>
      <c r="B19" s="11" t="s">
        <v>226</v>
      </c>
      <c r="C19" s="2">
        <v>1370</v>
      </c>
      <c r="D19" s="8">
        <v>0</v>
      </c>
      <c r="E19" s="12">
        <f t="shared" si="0"/>
        <v>0</v>
      </c>
    </row>
    <row r="20" spans="1:5" x14ac:dyDescent="0.25">
      <c r="A20" s="5" t="s">
        <v>227</v>
      </c>
      <c r="B20" s="11" t="s">
        <v>228</v>
      </c>
      <c r="C20" s="2">
        <v>9810</v>
      </c>
      <c r="D20" s="8">
        <v>0</v>
      </c>
      <c r="E20" s="12">
        <f t="shared" si="0"/>
        <v>0</v>
      </c>
    </row>
    <row r="21" spans="1:5" x14ac:dyDescent="0.25">
      <c r="A21" s="5" t="s">
        <v>229</v>
      </c>
      <c r="B21" s="11" t="s">
        <v>230</v>
      </c>
      <c r="C21" s="2">
        <v>693</v>
      </c>
      <c r="D21" s="8">
        <v>0</v>
      </c>
      <c r="E21" s="12">
        <f t="shared" si="0"/>
        <v>0</v>
      </c>
    </row>
    <row r="22" spans="1:5" x14ac:dyDescent="0.25">
      <c r="A22" s="5" t="s">
        <v>231</v>
      </c>
      <c r="B22" s="11" t="s">
        <v>232</v>
      </c>
      <c r="C22" s="2">
        <v>1030</v>
      </c>
      <c r="D22" s="8">
        <v>0</v>
      </c>
      <c r="E22" s="12">
        <f t="shared" si="0"/>
        <v>0</v>
      </c>
    </row>
    <row r="23" spans="1:5" x14ac:dyDescent="0.25">
      <c r="A23" s="5" t="s">
        <v>233</v>
      </c>
      <c r="B23" s="11" t="s">
        <v>234</v>
      </c>
      <c r="C23" s="2">
        <v>794</v>
      </c>
      <c r="D23" s="8">
        <v>0</v>
      </c>
      <c r="E23" s="12">
        <f t="shared" si="0"/>
        <v>0</v>
      </c>
    </row>
    <row r="24" spans="1:5" x14ac:dyDescent="0.25">
      <c r="A24" s="5" t="s">
        <v>235</v>
      </c>
      <c r="B24" s="11" t="s">
        <v>236</v>
      </c>
      <c r="C24" s="2">
        <v>1640</v>
      </c>
      <c r="D24" s="8">
        <v>0</v>
      </c>
      <c r="E24" s="12">
        <f t="shared" si="0"/>
        <v>0</v>
      </c>
    </row>
    <row r="25" spans="1:5" x14ac:dyDescent="0.25">
      <c r="A25" s="5" t="s">
        <v>237</v>
      </c>
      <c r="B25" s="11" t="s">
        <v>238</v>
      </c>
      <c r="C25" s="2">
        <v>7380</v>
      </c>
      <c r="D25" s="8">
        <v>0</v>
      </c>
      <c r="E25" s="12">
        <f t="shared" si="0"/>
        <v>0</v>
      </c>
    </row>
    <row r="26" spans="1:5" x14ac:dyDescent="0.25">
      <c r="A26" s="5" t="s">
        <v>239</v>
      </c>
      <c r="B26" s="11" t="s">
        <v>240</v>
      </c>
      <c r="C26" s="2">
        <v>12400</v>
      </c>
      <c r="D26" s="8">
        <v>0</v>
      </c>
      <c r="E26" s="12">
        <f t="shared" si="0"/>
        <v>0</v>
      </c>
    </row>
    <row r="27" spans="1:5" x14ac:dyDescent="0.25">
      <c r="A27" s="5" t="s">
        <v>241</v>
      </c>
      <c r="B27" s="11" t="s">
        <v>242</v>
      </c>
      <c r="C27" s="2">
        <v>9290</v>
      </c>
      <c r="D27" s="8">
        <v>0</v>
      </c>
      <c r="E27" s="12">
        <f t="shared" si="0"/>
        <v>0</v>
      </c>
    </row>
    <row r="28" spans="1:5" x14ac:dyDescent="0.25">
      <c r="A28" s="5" t="s">
        <v>243</v>
      </c>
      <c r="B28" s="11" t="s">
        <v>244</v>
      </c>
      <c r="C28" s="2">
        <v>10000</v>
      </c>
      <c r="D28" s="8">
        <v>0</v>
      </c>
      <c r="E28" s="12">
        <f t="shared" si="0"/>
        <v>0</v>
      </c>
    </row>
    <row r="29" spans="1:5" x14ac:dyDescent="0.25">
      <c r="A29" s="5" t="s">
        <v>245</v>
      </c>
      <c r="B29" s="11" t="s">
        <v>246</v>
      </c>
      <c r="C29" s="2">
        <v>9220</v>
      </c>
      <c r="D29" s="8">
        <v>0</v>
      </c>
      <c r="E29" s="12">
        <f t="shared" si="0"/>
        <v>0</v>
      </c>
    </row>
    <row r="30" spans="1:5" x14ac:dyDescent="0.25">
      <c r="A30" s="5" t="s">
        <v>247</v>
      </c>
      <c r="B30" s="11" t="s">
        <v>248</v>
      </c>
      <c r="C30" s="2">
        <v>8620</v>
      </c>
      <c r="D30" s="8">
        <v>0</v>
      </c>
      <c r="E30" s="12">
        <f t="shared" si="0"/>
        <v>0</v>
      </c>
    </row>
    <row r="31" spans="1:5" x14ac:dyDescent="0.25">
      <c r="A31" s="5" t="s">
        <v>249</v>
      </c>
      <c r="B31" s="11" t="s">
        <v>250</v>
      </c>
      <c r="C31" s="2">
        <v>10200</v>
      </c>
      <c r="D31" s="8">
        <v>0</v>
      </c>
      <c r="E31" s="12">
        <f t="shared" si="0"/>
        <v>0</v>
      </c>
    </row>
    <row r="32" spans="1:5" x14ac:dyDescent="0.25">
      <c r="A32" s="5" t="s">
        <v>376</v>
      </c>
      <c r="B32" s="11" t="s">
        <v>361</v>
      </c>
      <c r="C32" s="2">
        <v>7480</v>
      </c>
      <c r="D32" s="8">
        <v>0</v>
      </c>
      <c r="E32" s="12">
        <f t="shared" si="0"/>
        <v>0</v>
      </c>
    </row>
    <row r="33" spans="1:5" x14ac:dyDescent="0.25">
      <c r="A33" s="5" t="s">
        <v>377</v>
      </c>
      <c r="B33" s="11" t="s">
        <v>362</v>
      </c>
      <c r="C33" s="2">
        <v>7370</v>
      </c>
      <c r="D33" s="8">
        <v>0</v>
      </c>
      <c r="E33" s="12">
        <f t="shared" si="0"/>
        <v>0</v>
      </c>
    </row>
    <row r="34" spans="1:5" x14ac:dyDescent="0.25">
      <c r="A34" s="5" t="s">
        <v>251</v>
      </c>
      <c r="B34" s="11" t="s">
        <v>252</v>
      </c>
      <c r="C34" s="2">
        <v>24300</v>
      </c>
      <c r="D34" s="8">
        <v>0</v>
      </c>
      <c r="E34" s="12">
        <f t="shared" si="0"/>
        <v>0</v>
      </c>
    </row>
    <row r="35" spans="1:5" x14ac:dyDescent="0.25">
      <c r="A35" s="55" t="s">
        <v>263</v>
      </c>
      <c r="B35" s="55"/>
      <c r="C35" s="55"/>
      <c r="D35" s="55"/>
      <c r="E35" s="12">
        <f>SUM(E6:E32)</f>
        <v>2480.56</v>
      </c>
    </row>
    <row r="36" spans="1:5" x14ac:dyDescent="0.25">
      <c r="A36" s="55" t="s">
        <v>264</v>
      </c>
      <c r="B36" s="55"/>
      <c r="C36" s="55"/>
      <c r="D36" s="55"/>
      <c r="E36" s="13">
        <v>1.4999999999999999E-2</v>
      </c>
    </row>
    <row r="37" spans="1:5" x14ac:dyDescent="0.25">
      <c r="A37" s="55" t="s">
        <v>265</v>
      </c>
      <c r="B37" s="55"/>
      <c r="C37" s="55"/>
      <c r="D37" s="55"/>
      <c r="E37" s="12">
        <f>E35*E36</f>
        <v>37.208399999999997</v>
      </c>
    </row>
    <row r="38" spans="1:5" x14ac:dyDescent="0.25">
      <c r="A38" s="56" t="s">
        <v>266</v>
      </c>
      <c r="B38" s="56"/>
      <c r="C38" s="56"/>
      <c r="D38" s="56"/>
      <c r="E38" s="14">
        <v>37.21</v>
      </c>
    </row>
  </sheetData>
  <mergeCells count="7">
    <mergeCell ref="A38:D38"/>
    <mergeCell ref="C2:E2"/>
    <mergeCell ref="C3:E3"/>
    <mergeCell ref="A4:C4"/>
    <mergeCell ref="A35:D35"/>
    <mergeCell ref="A36:D36"/>
    <mergeCell ref="A37:D3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73</vt:i4>
      </vt:variant>
    </vt:vector>
  </HeadingPairs>
  <TitlesOfParts>
    <vt:vector size="73" baseType="lpstr">
      <vt:lpstr>GASES</vt:lpstr>
      <vt:lpstr>MEZCLAS</vt:lpstr>
      <vt:lpstr>R503</vt:lpstr>
      <vt:lpstr>R504</vt:lpstr>
      <vt:lpstr>R507A</vt:lpstr>
      <vt:lpstr>R508A</vt:lpstr>
      <vt:lpstr>R508B</vt:lpstr>
      <vt:lpstr>R513A</vt:lpstr>
      <vt:lpstr>R402A</vt:lpstr>
      <vt:lpstr>R402B</vt:lpstr>
      <vt:lpstr>R404A</vt:lpstr>
      <vt:lpstr>R407A</vt:lpstr>
      <vt:lpstr>R407B</vt:lpstr>
      <vt:lpstr>R407C</vt:lpstr>
      <vt:lpstr>R407D</vt:lpstr>
      <vt:lpstr>R407E</vt:lpstr>
      <vt:lpstr>R407F</vt:lpstr>
      <vt:lpstr>R407H</vt:lpstr>
      <vt:lpstr>R408A</vt:lpstr>
      <vt:lpstr>R410A</vt:lpstr>
      <vt:lpstr>R410B</vt:lpstr>
      <vt:lpstr>R"1"</vt:lpstr>
      <vt:lpstr>R416A</vt:lpstr>
      <vt:lpstr>R417A</vt:lpstr>
      <vt:lpstr>R417B</vt:lpstr>
      <vt:lpstr>R417C</vt:lpstr>
      <vt:lpstr>R119A</vt:lpstr>
      <vt:lpstr>R420A</vt:lpstr>
      <vt:lpstr>R421A</vt:lpstr>
      <vt:lpstr>R421B</vt:lpstr>
      <vt:lpstr>R422A</vt:lpstr>
      <vt:lpstr>R422B</vt:lpstr>
      <vt:lpstr>R422C</vt:lpstr>
      <vt:lpstr>R422D</vt:lpstr>
      <vt:lpstr>R422E</vt:lpstr>
      <vt:lpstr>R423A</vt:lpstr>
      <vt:lpstr>R424A</vt:lpstr>
      <vt:lpstr>R425A</vt:lpstr>
      <vt:lpstr>R426A</vt:lpstr>
      <vt:lpstr>R427</vt:lpstr>
      <vt:lpstr>R427A</vt:lpstr>
      <vt:lpstr>R428A</vt:lpstr>
      <vt:lpstr>R434A</vt:lpstr>
      <vt:lpstr>R437A</vt:lpstr>
      <vt:lpstr>R(1)</vt:lpstr>
      <vt:lpstr>R438A</vt:lpstr>
      <vt:lpstr>R453A</vt:lpstr>
      <vt:lpstr>R442A</vt:lpstr>
      <vt:lpstr>R448A</vt:lpstr>
      <vt:lpstr>R449A</vt:lpstr>
      <vt:lpstr>R450A</vt:lpstr>
      <vt:lpstr>R452A</vt:lpstr>
      <vt:lpstr>R(1).</vt:lpstr>
      <vt:lpstr>R464A</vt:lpstr>
      <vt:lpstr>R(1)..</vt:lpstr>
      <vt:lpstr>R(1),,,</vt:lpstr>
      <vt:lpstr>R444B</vt:lpstr>
      <vt:lpstr>R446A</vt:lpstr>
      <vt:lpstr>R447A</vt:lpstr>
      <vt:lpstr>R451B</vt:lpstr>
      <vt:lpstr>R452B</vt:lpstr>
      <vt:lpstr>R454A</vt:lpstr>
      <vt:lpstr>R454B</vt:lpstr>
      <vt:lpstr>R512A</vt:lpstr>
      <vt:lpstr>R413A</vt:lpstr>
      <vt:lpstr>R419A</vt:lpstr>
      <vt:lpstr>R419B</vt:lpstr>
      <vt:lpstr>R439A</vt:lpstr>
      <vt:lpstr>R(1),,,,</vt:lpstr>
      <vt:lpstr>R473A</vt:lpstr>
      <vt:lpstr>R481A</vt:lpstr>
      <vt:lpstr>R515B</vt:lpstr>
      <vt:lpstr>RS90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A00501VD</dc:creator>
  <cp:lastModifiedBy>MARTIN FERNANDEZ ERNESTO</cp:lastModifiedBy>
  <cp:lastPrinted>2022-09-20T08:22:24Z</cp:lastPrinted>
  <dcterms:created xsi:type="dcterms:W3CDTF">2022-08-23T11:21:10Z</dcterms:created>
  <dcterms:modified xsi:type="dcterms:W3CDTF">2024-04-16T08:55:15Z</dcterms:modified>
</cp:coreProperties>
</file>