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-120" yWindow="-120" windowWidth="20730" windowHeight="11160" tabRatio="612"/>
  </bookViews>
  <sheets>
    <sheet name="EXPEDIDAS_INGRESOS" sheetId="1" r:id="rId1"/>
    <sheet name="RECIBIDAS_GASTO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4" i="2" l="1"/>
  <c r="Z8" i="2"/>
  <c r="Z12" i="2"/>
  <c r="Z16" i="2"/>
  <c r="Z20" i="2"/>
  <c r="Z24" i="2"/>
  <c r="Z28" i="2"/>
  <c r="Z32" i="2"/>
  <c r="Z36" i="2"/>
  <c r="Z40" i="2"/>
  <c r="Z44" i="2"/>
  <c r="Z48" i="2"/>
  <c r="Z52" i="2"/>
  <c r="AC4" i="2"/>
  <c r="AC5" i="2"/>
  <c r="Z5" i="2" s="1"/>
  <c r="AC6" i="2"/>
  <c r="Z6" i="2" s="1"/>
  <c r="AC7" i="2"/>
  <c r="Z7" i="2" s="1"/>
  <c r="AC8" i="2"/>
  <c r="AC9" i="2"/>
  <c r="Z9" i="2" s="1"/>
  <c r="AC10" i="2"/>
  <c r="Z10" i="2" s="1"/>
  <c r="AC11" i="2"/>
  <c r="Z11" i="2" s="1"/>
  <c r="AC12" i="2"/>
  <c r="AC13" i="2"/>
  <c r="Z13" i="2" s="1"/>
  <c r="AC14" i="2"/>
  <c r="Z14" i="2" s="1"/>
  <c r="AC15" i="2"/>
  <c r="Z15" i="2" s="1"/>
  <c r="AC16" i="2"/>
  <c r="AC17" i="2"/>
  <c r="Z17" i="2" s="1"/>
  <c r="AC18" i="2"/>
  <c r="Z18" i="2" s="1"/>
  <c r="AC19" i="2"/>
  <c r="Z19" i="2" s="1"/>
  <c r="AC20" i="2"/>
  <c r="AC21" i="2"/>
  <c r="Z21" i="2" s="1"/>
  <c r="AC22" i="2"/>
  <c r="Z22" i="2" s="1"/>
  <c r="AC23" i="2"/>
  <c r="Z23" i="2" s="1"/>
  <c r="AC24" i="2"/>
  <c r="AC25" i="2"/>
  <c r="Z25" i="2" s="1"/>
  <c r="AC26" i="2"/>
  <c r="Z26" i="2" s="1"/>
  <c r="AC27" i="2"/>
  <c r="Z27" i="2" s="1"/>
  <c r="AC28" i="2"/>
  <c r="AC29" i="2"/>
  <c r="Z29" i="2" s="1"/>
  <c r="AC30" i="2"/>
  <c r="Z30" i="2" s="1"/>
  <c r="AC31" i="2"/>
  <c r="Z31" i="2" s="1"/>
  <c r="AC32" i="2"/>
  <c r="AC33" i="2"/>
  <c r="Z33" i="2" s="1"/>
  <c r="AC34" i="2"/>
  <c r="Z34" i="2" s="1"/>
  <c r="AC35" i="2"/>
  <c r="Z35" i="2" s="1"/>
  <c r="AC36" i="2"/>
  <c r="AC37" i="2"/>
  <c r="Z37" i="2" s="1"/>
  <c r="AC38" i="2"/>
  <c r="Z38" i="2" s="1"/>
  <c r="AC39" i="2"/>
  <c r="Z39" i="2" s="1"/>
  <c r="AC40" i="2"/>
  <c r="AC41" i="2"/>
  <c r="Z41" i="2" s="1"/>
  <c r="AC42" i="2"/>
  <c r="Z42" i="2" s="1"/>
  <c r="AC43" i="2"/>
  <c r="Z43" i="2" s="1"/>
  <c r="AC44" i="2"/>
  <c r="AC45" i="2"/>
  <c r="Z45" i="2" s="1"/>
  <c r="AC46" i="2"/>
  <c r="Z46" i="2" s="1"/>
  <c r="AC47" i="2"/>
  <c r="Z47" i="2" s="1"/>
  <c r="AC48" i="2"/>
  <c r="AC49" i="2"/>
  <c r="Z49" i="2" s="1"/>
  <c r="AC50" i="2"/>
  <c r="Z50" i="2" s="1"/>
  <c r="AC51" i="2"/>
  <c r="Z51" i="2" s="1"/>
  <c r="AC52" i="2"/>
  <c r="AC3" i="2"/>
  <c r="Z3" i="2" s="1"/>
</calcChain>
</file>

<file path=xl/sharedStrings.xml><?xml version="1.0" encoding="utf-8"?>
<sst xmlns="http://schemas.openxmlformats.org/spreadsheetml/2006/main" count="1233" uniqueCount="275">
  <si>
    <r>
      <t xml:space="preserve">        </t>
    </r>
    <r>
      <rPr>
        <sz val="12"/>
        <color theme="1"/>
        <rFont val="Calibri"/>
        <family val="2"/>
        <scheme val="minor"/>
      </rPr>
      <t xml:space="preserve">              </t>
    </r>
    <r>
      <rPr>
        <b/>
        <sz val="12"/>
        <color theme="1"/>
        <rFont val="Calibri"/>
        <family val="2"/>
        <scheme val="minor"/>
      </rPr>
      <t xml:space="preserve">Actividad         </t>
    </r>
  </si>
  <si>
    <t xml:space="preserve">  Ejercicio</t>
  </si>
  <si>
    <r>
      <t xml:space="preserve">   </t>
    </r>
    <r>
      <rPr>
        <b/>
        <sz val="11"/>
        <color theme="1"/>
        <rFont val="Calibri"/>
        <family val="2"/>
        <scheme val="minor"/>
      </rPr>
      <t>Periodo</t>
    </r>
  </si>
  <si>
    <t xml:space="preserve">   Tipo</t>
  </si>
  <si>
    <t>Grupo o Epígrafe del IAE</t>
  </si>
  <si>
    <t xml:space="preserve">  Tipo de</t>
  </si>
  <si>
    <t xml:space="preserve">  Factura</t>
  </si>
  <si>
    <r>
      <t xml:space="preserve">    </t>
    </r>
    <r>
      <rPr>
        <b/>
        <sz val="12"/>
        <color theme="1"/>
        <rFont val="Calibri"/>
        <family val="2"/>
        <scheme val="minor"/>
      </rPr>
      <t xml:space="preserve">  Concepto  de</t>
    </r>
  </si>
  <si>
    <r>
      <t xml:space="preserve">     </t>
    </r>
    <r>
      <rPr>
        <b/>
        <sz val="12"/>
        <color theme="1"/>
        <rFont val="Calibri"/>
        <family val="2"/>
        <scheme val="minor"/>
      </rPr>
      <t>Autoliquidación</t>
    </r>
  </si>
  <si>
    <r>
      <t xml:space="preserve">               </t>
    </r>
    <r>
      <rPr>
        <b/>
        <sz val="12"/>
        <color theme="1"/>
        <rFont val="Calibri"/>
        <family val="2"/>
        <scheme val="minor"/>
      </rPr>
      <t xml:space="preserve">Ingreso </t>
    </r>
  </si>
  <si>
    <r>
      <t xml:space="preserve">          </t>
    </r>
    <r>
      <rPr>
        <b/>
        <sz val="12"/>
        <color theme="1"/>
        <rFont val="Calibri"/>
        <family val="2"/>
        <scheme val="minor"/>
      </rPr>
      <t>Computable</t>
    </r>
  </si>
  <si>
    <t xml:space="preserve">               Fecha</t>
  </si>
  <si>
    <r>
      <t xml:space="preserve">               </t>
    </r>
    <r>
      <rPr>
        <b/>
        <sz val="12"/>
        <color theme="1"/>
        <rFont val="Calibri"/>
        <family val="2"/>
        <scheme val="minor"/>
      </rPr>
      <t>Expedición</t>
    </r>
  </si>
  <si>
    <r>
      <t xml:space="preserve">                   </t>
    </r>
    <r>
      <rPr>
        <b/>
        <sz val="12"/>
        <color theme="1"/>
        <rFont val="Calibri"/>
        <family val="2"/>
        <scheme val="minor"/>
      </rPr>
      <t>Fecha</t>
    </r>
  </si>
  <si>
    <t xml:space="preserve">          Operación</t>
  </si>
  <si>
    <r>
      <t xml:space="preserve">       </t>
    </r>
    <r>
      <rPr>
        <b/>
        <sz val="11"/>
        <color theme="1"/>
        <rFont val="Calibri"/>
        <family val="2"/>
        <scheme val="minor"/>
      </rPr>
      <t>Serie</t>
    </r>
  </si>
  <si>
    <t xml:space="preserve">         Número-final</t>
  </si>
  <si>
    <t xml:space="preserve">      Tipo</t>
  </si>
  <si>
    <t>Código país</t>
  </si>
  <si>
    <t xml:space="preserve">                           NIF  Destinatario             </t>
  </si>
  <si>
    <r>
      <t xml:space="preserve"> </t>
    </r>
    <r>
      <rPr>
        <b/>
        <sz val="12"/>
        <color theme="1"/>
        <rFont val="Calibri"/>
        <family val="2"/>
        <scheme val="minor"/>
      </rPr>
      <t>Operación</t>
    </r>
  </si>
  <si>
    <t xml:space="preserve">     Clave</t>
  </si>
  <si>
    <t xml:space="preserve">              Total  </t>
  </si>
  <si>
    <r>
      <t xml:space="preserve">                 </t>
    </r>
    <r>
      <rPr>
        <b/>
        <sz val="12"/>
        <color theme="1"/>
        <rFont val="Calibri"/>
        <family val="2"/>
        <scheme val="minor"/>
      </rPr>
      <t>Factura</t>
    </r>
  </si>
  <si>
    <t xml:space="preserve">     Tipo </t>
  </si>
  <si>
    <r>
      <t xml:space="preserve">    </t>
    </r>
    <r>
      <rPr>
        <b/>
        <sz val="12"/>
        <color theme="1"/>
        <rFont val="Calibri"/>
        <family val="2"/>
        <scheme val="minor"/>
      </rPr>
      <t>de  IVA</t>
    </r>
  </si>
  <si>
    <r>
      <t xml:space="preserve">              </t>
    </r>
    <r>
      <rPr>
        <b/>
        <sz val="12"/>
        <color theme="1"/>
        <rFont val="Calibri"/>
        <family val="2"/>
        <scheme val="minor"/>
      </rPr>
      <t>Cuota IVA</t>
    </r>
  </si>
  <si>
    <r>
      <t xml:space="preserve">            </t>
    </r>
    <r>
      <rPr>
        <b/>
        <sz val="12"/>
        <color theme="1"/>
        <rFont val="Calibri"/>
        <family val="2"/>
        <scheme val="minor"/>
      </rPr>
      <t xml:space="preserve">Repercutida </t>
    </r>
  </si>
  <si>
    <r>
      <t xml:space="preserve">                 </t>
    </r>
    <r>
      <rPr>
        <b/>
        <sz val="12"/>
        <color theme="1"/>
        <rFont val="Calibri"/>
        <family val="2"/>
        <scheme val="minor"/>
      </rPr>
      <t>Tipo de</t>
    </r>
  </si>
  <si>
    <r>
      <t xml:space="preserve">                  </t>
    </r>
    <r>
      <rPr>
        <b/>
        <sz val="12"/>
        <color theme="1"/>
        <rFont val="Calibri"/>
        <family val="2"/>
        <scheme val="minor"/>
      </rPr>
      <t>Cuota</t>
    </r>
  </si>
  <si>
    <t xml:space="preserve">    Fecha</t>
  </si>
  <si>
    <t xml:space="preserve">  Importe</t>
  </si>
  <si>
    <t xml:space="preserve">       Identificación  medio  utilizado</t>
  </si>
  <si>
    <t xml:space="preserve">        Medio utilizado</t>
  </si>
  <si>
    <t xml:space="preserve">      Autoliquidación</t>
  </si>
  <si>
    <t xml:space="preserve">   Ejercicio</t>
  </si>
  <si>
    <t xml:space="preserve">                     Actividad</t>
  </si>
  <si>
    <t xml:space="preserve">     Tipo</t>
  </si>
  <si>
    <t xml:space="preserve">  Tipo de </t>
  </si>
  <si>
    <t xml:space="preserve">        Concepto de </t>
  </si>
  <si>
    <r>
      <t xml:space="preserve">              </t>
    </r>
    <r>
      <rPr>
        <b/>
        <sz val="12"/>
        <color theme="1"/>
        <rFont val="Calibri"/>
        <family val="2"/>
        <scheme val="minor"/>
      </rPr>
      <t>Gasto</t>
    </r>
    <r>
      <rPr>
        <sz val="12"/>
        <color theme="1"/>
        <rFont val="Calibri"/>
        <family val="2"/>
        <scheme val="minor"/>
      </rPr>
      <t xml:space="preserve">  </t>
    </r>
  </si>
  <si>
    <r>
      <t xml:space="preserve">              </t>
    </r>
    <r>
      <rPr>
        <sz val="12"/>
        <color theme="1"/>
        <rFont val="Calibri"/>
        <family val="2"/>
        <scheme val="minor"/>
      </rPr>
      <t xml:space="preserve">     </t>
    </r>
    <r>
      <rPr>
        <b/>
        <sz val="12"/>
        <color theme="1"/>
        <rFont val="Calibri"/>
        <family val="2"/>
        <scheme val="minor"/>
      </rPr>
      <t>Gasto</t>
    </r>
  </si>
  <si>
    <t xml:space="preserve">             Deducible</t>
  </si>
  <si>
    <t xml:space="preserve">                Fecha</t>
  </si>
  <si>
    <t xml:space="preserve">            Operación</t>
  </si>
  <si>
    <r>
      <t xml:space="preserve">           </t>
    </r>
    <r>
      <rPr>
        <b/>
        <sz val="11"/>
        <color theme="1"/>
        <rFont val="Calibri"/>
        <family val="2"/>
        <scheme val="minor"/>
      </rPr>
      <t>Número-final</t>
    </r>
  </si>
  <si>
    <t xml:space="preserve">         ( Serie-Número )</t>
  </si>
  <si>
    <t xml:space="preserve"> Número</t>
  </si>
  <si>
    <t xml:space="preserve"> Recepción</t>
  </si>
  <si>
    <r>
      <t xml:space="preserve">                  </t>
    </r>
    <r>
      <rPr>
        <b/>
        <sz val="12"/>
        <color theme="1"/>
        <rFont val="Calibri"/>
        <family val="2"/>
        <scheme val="minor"/>
      </rPr>
      <t>Número</t>
    </r>
  </si>
  <si>
    <r>
      <t xml:space="preserve">          </t>
    </r>
    <r>
      <rPr>
        <b/>
        <sz val="12"/>
        <color theme="1"/>
        <rFont val="Calibri"/>
        <family val="2"/>
        <scheme val="minor"/>
      </rPr>
      <t>Recepción final</t>
    </r>
  </si>
  <si>
    <t xml:space="preserve">       Tipo</t>
  </si>
  <si>
    <t>Código País</t>
  </si>
  <si>
    <t xml:space="preserve">           Identificación</t>
  </si>
  <si>
    <r>
      <t xml:space="preserve">               </t>
    </r>
    <r>
      <rPr>
        <b/>
        <sz val="12"/>
        <color theme="1"/>
        <rFont val="Calibri"/>
        <family val="2"/>
        <scheme val="minor"/>
      </rPr>
      <t>NIF Expedidor</t>
    </r>
  </si>
  <si>
    <t xml:space="preserve">  Clave de</t>
  </si>
  <si>
    <t xml:space="preserve"> Operación</t>
  </si>
  <si>
    <t xml:space="preserve">               Total</t>
  </si>
  <si>
    <t xml:space="preserve">              Factura</t>
  </si>
  <si>
    <r>
      <t xml:space="preserve">                        </t>
    </r>
    <r>
      <rPr>
        <b/>
        <sz val="12"/>
        <color theme="1"/>
        <rFont val="Calibri"/>
        <family val="2"/>
        <scheme val="minor"/>
      </rPr>
      <t>Base</t>
    </r>
  </si>
  <si>
    <r>
      <t xml:space="preserve">                   </t>
    </r>
    <r>
      <rPr>
        <b/>
        <sz val="12"/>
        <color theme="1"/>
        <rFont val="Calibri"/>
        <family val="2"/>
        <scheme val="minor"/>
      </rPr>
      <t>Imponible</t>
    </r>
  </si>
  <si>
    <r>
      <t xml:space="preserve">                        </t>
    </r>
    <r>
      <rPr>
        <b/>
        <sz val="12"/>
        <color theme="1"/>
        <rFont val="Calibri"/>
        <family val="2"/>
        <scheme val="minor"/>
      </rPr>
      <t>Tipo</t>
    </r>
  </si>
  <si>
    <r>
      <t xml:space="preserve">                     </t>
    </r>
    <r>
      <rPr>
        <b/>
        <sz val="12"/>
        <color theme="1"/>
        <rFont val="Calibri"/>
        <family val="2"/>
        <scheme val="minor"/>
      </rPr>
      <t>de  IVA</t>
    </r>
  </si>
  <si>
    <t xml:space="preserve">         Cuota  IVA </t>
  </si>
  <si>
    <t xml:space="preserve">         Soportado</t>
  </si>
  <si>
    <r>
      <t xml:space="preserve">                   </t>
    </r>
    <r>
      <rPr>
        <b/>
        <sz val="12"/>
        <color theme="1"/>
        <rFont val="Calibri"/>
        <family val="2"/>
        <scheme val="minor"/>
      </rPr>
      <t>Cuota</t>
    </r>
  </si>
  <si>
    <r>
      <t xml:space="preserve">              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Deducible</t>
    </r>
  </si>
  <si>
    <r>
      <t xml:space="preserve">             </t>
    </r>
    <r>
      <rPr>
        <b/>
        <sz val="12"/>
        <color theme="1"/>
        <rFont val="Calibri"/>
        <family val="2"/>
        <scheme val="minor"/>
      </rPr>
      <t>Recargo Eq.</t>
    </r>
  </si>
  <si>
    <r>
      <t xml:space="preserve">                     </t>
    </r>
    <r>
      <rPr>
        <b/>
        <sz val="12"/>
        <color theme="1"/>
        <rFont val="Calibri"/>
        <family val="2"/>
        <scheme val="minor"/>
      </rPr>
      <t>Cuota</t>
    </r>
  </si>
  <si>
    <r>
      <t xml:space="preserve">               </t>
    </r>
    <r>
      <rPr>
        <b/>
        <sz val="12"/>
        <color theme="1"/>
        <rFont val="Calibri"/>
        <family val="2"/>
        <scheme val="minor"/>
      </rPr>
      <t xml:space="preserve"> Recargo Eq.</t>
    </r>
  </si>
  <si>
    <r>
      <t xml:space="preserve">       </t>
    </r>
    <r>
      <rPr>
        <b/>
        <sz val="12"/>
        <color theme="1"/>
        <rFont val="Calibri"/>
        <family val="2"/>
        <scheme val="minor"/>
      </rPr>
      <t>Medio utilizado</t>
    </r>
  </si>
  <si>
    <t xml:space="preserve">   Identificación medio utilizado</t>
  </si>
  <si>
    <r>
      <t xml:space="preserve">   </t>
    </r>
    <r>
      <rPr>
        <b/>
        <sz val="12"/>
        <color theme="1"/>
        <rFont val="Calibri"/>
        <family val="2"/>
        <scheme val="minor"/>
      </rPr>
      <t>Importe</t>
    </r>
  </si>
  <si>
    <t xml:space="preserve">          Tipo Retención</t>
  </si>
  <si>
    <t xml:space="preserve">               del  IRPF</t>
  </si>
  <si>
    <t xml:space="preserve">     Importe Retenido</t>
  </si>
  <si>
    <r>
      <t xml:space="preserve">                 </t>
    </r>
    <r>
      <rPr>
        <b/>
        <sz val="12"/>
        <color theme="1"/>
        <rFont val="Calibri"/>
        <family val="2"/>
        <scheme val="minor"/>
      </rPr>
      <t>del  IRPF</t>
    </r>
  </si>
  <si>
    <r>
      <t xml:space="preserve">                                          Pago </t>
    </r>
    <r>
      <rPr>
        <sz val="12"/>
        <color theme="1"/>
        <rFont val="Calibri"/>
        <family val="2"/>
        <scheme val="minor"/>
      </rPr>
      <t>( Operación Criterio de Caja )</t>
    </r>
  </si>
  <si>
    <r>
      <t xml:space="preserve">                                             Cobro </t>
    </r>
    <r>
      <rPr>
        <sz val="12"/>
        <color theme="1"/>
        <rFont val="Calibri"/>
        <family val="2"/>
        <scheme val="minor"/>
      </rPr>
      <t>( Operación Criterio de Caja )</t>
    </r>
  </si>
  <si>
    <t xml:space="preserve">      Tipo Retención</t>
  </si>
  <si>
    <r>
      <t xml:space="preserve">                </t>
    </r>
    <r>
      <rPr>
        <b/>
        <sz val="12"/>
        <color theme="1"/>
        <rFont val="Calibri"/>
        <family val="2"/>
        <scheme val="minor"/>
      </rPr>
      <t>del IRPF</t>
    </r>
  </si>
  <si>
    <t xml:space="preserve">    Importe Retenido</t>
  </si>
  <si>
    <r>
      <t xml:space="preserve">               </t>
    </r>
    <r>
      <rPr>
        <b/>
        <sz val="12"/>
        <color theme="1"/>
        <rFont val="Calibri"/>
        <family val="2"/>
        <scheme val="minor"/>
      </rPr>
      <t>del IRPF</t>
    </r>
  </si>
  <si>
    <r>
      <t xml:space="preserve">              </t>
    </r>
    <r>
      <rPr>
        <b/>
        <sz val="12"/>
        <color theme="1"/>
        <rFont val="Calibri"/>
        <family val="2"/>
        <scheme val="minor"/>
      </rPr>
      <t xml:space="preserve">Fecha </t>
    </r>
  </si>
  <si>
    <r>
      <t xml:space="preserve">              </t>
    </r>
    <r>
      <rPr>
        <b/>
        <sz val="12"/>
        <color theme="1"/>
        <rFont val="Calibri"/>
        <family val="2"/>
        <scheme val="minor"/>
      </rPr>
      <t>Expedición</t>
    </r>
  </si>
  <si>
    <t xml:space="preserve">       Identificación Factura del Expedidor</t>
  </si>
  <si>
    <t xml:space="preserve">           Ingreso</t>
  </si>
  <si>
    <t xml:space="preserve">               Número</t>
  </si>
  <si>
    <t xml:space="preserve">                         Identificación de la factura</t>
  </si>
  <si>
    <r>
      <t xml:space="preserve">                                           </t>
    </r>
    <r>
      <rPr>
        <b/>
        <sz val="12"/>
        <color theme="1"/>
        <rFont val="Calibri"/>
        <family val="2"/>
        <scheme val="minor"/>
      </rPr>
      <t xml:space="preserve">Nombre               </t>
    </r>
  </si>
  <si>
    <t xml:space="preserve">                                       Destinatario</t>
  </si>
  <si>
    <t xml:space="preserve">                          NIF EXPEDIDOR</t>
  </si>
  <si>
    <t>Código</t>
  </si>
  <si>
    <t>Calificación de la</t>
  </si>
  <si>
    <t>Operación</t>
  </si>
  <si>
    <t>Registro Acuerdo</t>
  </si>
  <si>
    <t>Facturación</t>
  </si>
  <si>
    <r>
      <t xml:space="preserve">          </t>
    </r>
    <r>
      <rPr>
        <b/>
        <sz val="12"/>
        <color theme="1"/>
        <rFont val="Calibri"/>
        <family val="2"/>
        <scheme val="minor"/>
      </rPr>
      <t>Recargo Eq.</t>
    </r>
  </si>
  <si>
    <r>
      <t xml:space="preserve">              </t>
    </r>
    <r>
      <rPr>
        <b/>
        <sz val="12"/>
        <color theme="1"/>
        <rFont val="Calibri"/>
        <family val="2"/>
        <scheme val="minor"/>
      </rPr>
      <t>Recargo Eq.</t>
    </r>
  </si>
  <si>
    <t>Exenta</t>
  </si>
  <si>
    <t xml:space="preserve">Bien de </t>
  </si>
  <si>
    <t>Inversión</t>
  </si>
  <si>
    <t xml:space="preserve">Inversión del </t>
  </si>
  <si>
    <t>Sujeto Pasivo</t>
  </si>
  <si>
    <t xml:space="preserve">Deducible en </t>
  </si>
  <si>
    <t>Periodo Posterior</t>
  </si>
  <si>
    <t>Ejercicio</t>
  </si>
  <si>
    <t>Periodo</t>
  </si>
  <si>
    <t xml:space="preserve">                                         Periodo  Deducción</t>
  </si>
  <si>
    <t>Fecha</t>
  </si>
  <si>
    <t>Recepción</t>
  </si>
  <si>
    <t xml:space="preserve"> Base</t>
  </si>
  <si>
    <t xml:space="preserve">   Imponible</t>
  </si>
  <si>
    <t>1T</t>
  </si>
  <si>
    <t>A</t>
  </si>
  <si>
    <t>F1</t>
  </si>
  <si>
    <t>G20</t>
  </si>
  <si>
    <t>ENERO</t>
  </si>
  <si>
    <t>F1-1</t>
  </si>
  <si>
    <t>N</t>
  </si>
  <si>
    <t>1 TRIMESTRE</t>
  </si>
  <si>
    <t>F1-2</t>
  </si>
  <si>
    <t>G01</t>
  </si>
  <si>
    <t>012-0001-289311</t>
  </si>
  <si>
    <t>F1-3</t>
  </si>
  <si>
    <t>F1-4</t>
  </si>
  <si>
    <t>F1-5</t>
  </si>
  <si>
    <t>22F-00004</t>
  </si>
  <si>
    <t>F1-6</t>
  </si>
  <si>
    <t>012-0001-286065</t>
  </si>
  <si>
    <t>F1-7</t>
  </si>
  <si>
    <t>01/2022</t>
  </si>
  <si>
    <t>F1-8</t>
  </si>
  <si>
    <t>BR</t>
  </si>
  <si>
    <t>F1-9</t>
  </si>
  <si>
    <t>F1-10</t>
  </si>
  <si>
    <t>G03</t>
  </si>
  <si>
    <t>G22</t>
  </si>
  <si>
    <t>02/2022</t>
  </si>
  <si>
    <t>G06</t>
  </si>
  <si>
    <t>03/2022</t>
  </si>
  <si>
    <t>12/2022</t>
  </si>
  <si>
    <t>04/2022</t>
  </si>
  <si>
    <t>I01</t>
  </si>
  <si>
    <t>S1</t>
  </si>
  <si>
    <t>05/2022</t>
  </si>
  <si>
    <t>22/2022</t>
  </si>
  <si>
    <t>06/2022</t>
  </si>
  <si>
    <t>03</t>
  </si>
  <si>
    <t>01</t>
  </si>
  <si>
    <t>04</t>
  </si>
  <si>
    <t xml:space="preserve">  Nombre</t>
  </si>
  <si>
    <r>
      <t xml:space="preserve">   </t>
    </r>
    <r>
      <rPr>
        <b/>
        <sz val="12"/>
        <color theme="1"/>
        <rFont val="Calibri"/>
        <family val="2"/>
        <scheme val="minor"/>
      </rPr>
      <t>Expedidor</t>
    </r>
  </si>
  <si>
    <t>07/2022</t>
  </si>
  <si>
    <t>08/2022</t>
  </si>
  <si>
    <t>09/2022</t>
  </si>
  <si>
    <t>10/2022</t>
  </si>
  <si>
    <t>F1-124</t>
  </si>
  <si>
    <t>F1-125</t>
  </si>
  <si>
    <t>11/2022</t>
  </si>
  <si>
    <t>2T</t>
  </si>
  <si>
    <t>13/2022</t>
  </si>
  <si>
    <t>14/2022</t>
  </si>
  <si>
    <t>15/2022</t>
  </si>
  <si>
    <t>16/2022</t>
  </si>
  <si>
    <t>17/2022</t>
  </si>
  <si>
    <t>18/2022</t>
  </si>
  <si>
    <t>19/2022</t>
  </si>
  <si>
    <t>20/2022</t>
  </si>
  <si>
    <t>20A/2022</t>
  </si>
  <si>
    <t>21/2022</t>
  </si>
  <si>
    <t>23/2022</t>
  </si>
  <si>
    <t>24/2022</t>
  </si>
  <si>
    <t>F1-126</t>
  </si>
  <si>
    <t>F1-127</t>
  </si>
  <si>
    <t>A/975</t>
  </si>
  <si>
    <t>F1-128</t>
  </si>
  <si>
    <t>F1-129</t>
  </si>
  <si>
    <t>MAYO</t>
  </si>
  <si>
    <t>F1-130</t>
  </si>
  <si>
    <t>7530-0403746</t>
  </si>
  <si>
    <t>F1-131</t>
  </si>
  <si>
    <t>F1-132</t>
  </si>
  <si>
    <t>1  SEMESTRE  2022</t>
  </si>
  <si>
    <t>F1-133</t>
  </si>
  <si>
    <t>F1-134</t>
  </si>
  <si>
    <t>F22-00427</t>
  </si>
  <si>
    <t>F1-135</t>
  </si>
  <si>
    <t>2022/FV6553</t>
  </si>
  <si>
    <t>F1-136</t>
  </si>
  <si>
    <t>F1-137</t>
  </si>
  <si>
    <t>F1-138</t>
  </si>
  <si>
    <t>F1-139</t>
  </si>
  <si>
    <t>F1-140</t>
  </si>
  <si>
    <t>3T</t>
  </si>
  <si>
    <t>25/2022</t>
  </si>
  <si>
    <t>26/2022</t>
  </si>
  <si>
    <t>27/2022</t>
  </si>
  <si>
    <t>28/2022</t>
  </si>
  <si>
    <t>29/2022</t>
  </si>
  <si>
    <t>30/2022</t>
  </si>
  <si>
    <t>31/2022</t>
  </si>
  <si>
    <t>32/2022</t>
  </si>
  <si>
    <t>33/2022</t>
  </si>
  <si>
    <t>34/2022</t>
  </si>
  <si>
    <t>F1-234</t>
  </si>
  <si>
    <t>set-22</t>
  </si>
  <si>
    <t>F1-235</t>
  </si>
  <si>
    <t>FC2202180</t>
  </si>
  <si>
    <t>F1-236</t>
  </si>
  <si>
    <t>F1-237</t>
  </si>
  <si>
    <t>F1-238</t>
  </si>
  <si>
    <t>F1-239</t>
  </si>
  <si>
    <t>F1-240</t>
  </si>
  <si>
    <t>F1-241</t>
  </si>
  <si>
    <t>F1-242</t>
  </si>
  <si>
    <t>A/2153</t>
  </si>
  <si>
    <t>F1-243</t>
  </si>
  <si>
    <t>F1-244</t>
  </si>
  <si>
    <t>F1-245</t>
  </si>
  <si>
    <t>4T</t>
  </si>
  <si>
    <t>35/2022</t>
  </si>
  <si>
    <t>36/2022</t>
  </si>
  <si>
    <t>OCTUBRE</t>
  </si>
  <si>
    <t>F1-246</t>
  </si>
  <si>
    <t>FA005867</t>
  </si>
  <si>
    <t>F1-247</t>
  </si>
  <si>
    <t>952/3055772</t>
  </si>
  <si>
    <t>F1-248</t>
  </si>
  <si>
    <t>F1-249</t>
  </si>
  <si>
    <t>F1-250</t>
  </si>
  <si>
    <t>37/2022</t>
  </si>
  <si>
    <t>38/2022</t>
  </si>
  <si>
    <t>39/2022</t>
  </si>
  <si>
    <t>40/2022</t>
  </si>
  <si>
    <t>41/2022</t>
  </si>
  <si>
    <t>42/2022</t>
  </si>
  <si>
    <t>43/2022</t>
  </si>
  <si>
    <t>44/2022</t>
  </si>
  <si>
    <t>45/2022</t>
  </si>
  <si>
    <t>DICIEMBRE</t>
  </si>
  <si>
    <t>F1-292</t>
  </si>
  <si>
    <t>N202200117</t>
  </si>
  <si>
    <t>F1-293</t>
  </si>
  <si>
    <t>012-0012-389389</t>
  </si>
  <si>
    <t>F1-294</t>
  </si>
  <si>
    <t>F1-295</t>
  </si>
  <si>
    <t>C202205194</t>
  </si>
  <si>
    <t>F1-296</t>
  </si>
  <si>
    <t>7530-0442941</t>
  </si>
  <si>
    <t>F1-297</t>
  </si>
  <si>
    <t>Referencia Externa</t>
  </si>
  <si>
    <t>Situación</t>
  </si>
  <si>
    <t>Referencia Catastral</t>
  </si>
  <si>
    <t>Inmueble</t>
  </si>
  <si>
    <t>B98000003</t>
  </si>
  <si>
    <t>SOCIEDAD LIMITADA TRES, SL</t>
  </si>
  <si>
    <t>B98000002</t>
  </si>
  <si>
    <t>SOCIEDAD LIMITADA 2,SL</t>
  </si>
  <si>
    <t>99999111X</t>
  </si>
  <si>
    <t>CLIENTE PF UNO</t>
  </si>
  <si>
    <t>B11111111</t>
  </si>
  <si>
    <t>Proveedor 1</t>
  </si>
  <si>
    <t>B11111112</t>
  </si>
  <si>
    <t>Proveedor 2</t>
  </si>
  <si>
    <t>B11111113</t>
  </si>
  <si>
    <t>Proveedor 3</t>
  </si>
  <si>
    <t>B11111114</t>
  </si>
  <si>
    <t>Proveedor 4</t>
  </si>
  <si>
    <t>B11111115</t>
  </si>
  <si>
    <t>Proveedor 5</t>
  </si>
  <si>
    <t>B11111116</t>
  </si>
  <si>
    <t>Proveedor 6</t>
  </si>
  <si>
    <t>B11111117</t>
  </si>
  <si>
    <t>Proveedor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</si>
</sst>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9" tint="0.3999755851924192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b/>
      <sz val="11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0" fillId="0" borderId="1" xfId="0" applyBorder="1"/>
    <xf numFmtId="0" fontId="1" fillId="0" borderId="3" xfId="0" applyFont="1" applyBorder="1"/>
    <xf numFmtId="0" fontId="0" fillId="0" borderId="0" xfId="0" applyBorder="1"/>
    <xf numFmtId="0" fontId="1" fillId="0" borderId="4" xfId="0" applyFont="1" applyBorder="1"/>
    <xf numFmtId="0" fontId="1" fillId="3" borderId="8" xfId="0" applyFont="1" applyFill="1" applyBorder="1"/>
    <xf numFmtId="0" fontId="1" fillId="3" borderId="7" xfId="0" applyFont="1" applyFill="1" applyBorder="1"/>
    <xf numFmtId="0" fontId="0" fillId="3" borderId="7" xfId="0" applyFill="1" applyBorder="1"/>
    <xf numFmtId="0" fontId="0" fillId="3" borderId="4" xfId="0" applyFill="1" applyBorder="1"/>
    <xf numFmtId="0" fontId="0" fillId="3" borderId="3" xfId="0" applyFill="1" applyBorder="1"/>
    <xf numFmtId="0" fontId="1" fillId="0" borderId="1" xfId="0" applyFont="1" applyBorder="1"/>
    <xf numFmtId="0" fontId="1" fillId="0" borderId="9" xfId="0" applyFont="1" applyBorder="1"/>
    <xf numFmtId="0" fontId="3" fillId="4" borderId="11" xfId="0" applyFont="1" applyFill="1" applyBorder="1"/>
    <xf numFmtId="0" fontId="3" fillId="4" borderId="12" xfId="0" applyFont="1" applyFill="1" applyBorder="1"/>
    <xf numFmtId="0" fontId="0" fillId="0" borderId="9" xfId="0" applyBorder="1"/>
    <xf numFmtId="0" fontId="1" fillId="3" borderId="5" xfId="0" applyFont="1" applyFill="1" applyBorder="1"/>
    <xf numFmtId="0" fontId="3" fillId="0" borderId="2" xfId="0" applyFont="1" applyBorder="1"/>
    <xf numFmtId="0" fontId="1" fillId="4" borderId="11" xfId="0" applyFont="1" applyFill="1" applyBorder="1"/>
    <xf numFmtId="0" fontId="0" fillId="4" borderId="12" xfId="0" applyFill="1" applyBorder="1"/>
    <xf numFmtId="0" fontId="1" fillId="3" borderId="9" xfId="0" applyFont="1" applyFill="1" applyBorder="1"/>
    <xf numFmtId="0" fontId="2" fillId="4" borderId="12" xfId="0" applyFont="1" applyFill="1" applyBorder="1"/>
    <xf numFmtId="0" fontId="0" fillId="4" borderId="11" xfId="0" applyFill="1" applyBorder="1"/>
    <xf numFmtId="0" fontId="3" fillId="0" borderId="9" xfId="0" applyFont="1" applyBorder="1"/>
    <xf numFmtId="0" fontId="0" fillId="3" borderId="9" xfId="0" applyFill="1" applyBorder="1"/>
    <xf numFmtId="0" fontId="1" fillId="0" borderId="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4" borderId="15" xfId="0" applyFont="1" applyFill="1" applyBorder="1"/>
    <xf numFmtId="0" fontId="3" fillId="2" borderId="14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2" fontId="5" fillId="0" borderId="0" xfId="0" applyNumberFormat="1" applyFont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2" fontId="0" fillId="0" borderId="0" xfId="0" applyNumberFormat="1" applyFont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/>
    <xf numFmtId="49" fontId="0" fillId="0" borderId="0" xfId="0" applyNumberFormat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2" xfId="0" applyNumberFormat="1" applyFont="1" applyFill="1" applyBorder="1"/>
    <xf numFmtId="0" fontId="0" fillId="3" borderId="1" xfId="0" applyFill="1" applyBorder="1" applyAlignment="1">
      <alignment horizontal="center"/>
    </xf>
    <xf numFmtId="0" fontId="3" fillId="3" borderId="11" xfId="0" applyFont="1" applyFill="1" applyBorder="1"/>
    <xf numFmtId="0" fontId="0" fillId="3" borderId="12" xfId="0" applyFill="1" applyBorder="1"/>
    <xf numFmtId="0" fontId="0" fillId="3" borderId="11" xfId="0" applyFill="1" applyBorder="1"/>
    <xf numFmtId="0" fontId="3" fillId="3" borderId="12" xfId="0" applyFont="1" applyFill="1" applyBorder="1"/>
    <xf numFmtId="0" fontId="3" fillId="3" borderId="1" xfId="0" applyFont="1" applyFill="1" applyBorder="1"/>
    <xf numFmtId="0" fontId="0" fillId="3" borderId="1" xfId="0" applyFill="1" applyBorder="1"/>
    <xf numFmtId="0" fontId="0" fillId="3" borderId="10" xfId="0" applyFill="1" applyBorder="1"/>
    <xf numFmtId="0" fontId="3" fillId="3" borderId="10" xfId="0" applyFont="1" applyFill="1" applyBorder="1"/>
    <xf numFmtId="49" fontId="3" fillId="3" borderId="1" xfId="0" applyNumberFormat="1" applyFont="1" applyFill="1" applyBorder="1" applyAlignment="1">
      <alignment horizontal="center"/>
    </xf>
    <xf numFmtId="0" fontId="2" fillId="3" borderId="11" xfId="0" applyFont="1" applyFill="1" applyBorder="1"/>
    <xf numFmtId="0" fontId="1" fillId="3" borderId="10" xfId="0" applyFont="1" applyFill="1" applyBorder="1"/>
    <xf numFmtId="0" fontId="3" fillId="3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7" xfId="0" applyFont="1" applyFill="1" applyBorder="1"/>
    <xf numFmtId="0" fontId="0" fillId="3" borderId="14" xfId="0" applyFill="1" applyBorder="1"/>
    <xf numFmtId="0" fontId="0" fillId="3" borderId="2" xfId="0" applyFill="1" applyBorder="1"/>
    <xf numFmtId="0" fontId="4" fillId="3" borderId="7" xfId="0" applyFont="1" applyFill="1" applyBorder="1"/>
    <xf numFmtId="0" fontId="0" fillId="3" borderId="0" xfId="0" applyFill="1" applyBorder="1"/>
    <xf numFmtId="0" fontId="3" fillId="3" borderId="13" xfId="0" applyFont="1" applyFill="1" applyBorder="1"/>
    <xf numFmtId="0" fontId="2" fillId="3" borderId="0" xfId="0" applyFont="1" applyFill="1" applyBorder="1"/>
    <xf numFmtId="0" fontId="3" fillId="3" borderId="1" xfId="0" applyFont="1" applyFill="1" applyBorder="1" applyAlignment="1">
      <alignment horizontal="center"/>
    </xf>
    <xf numFmtId="0" fontId="2" fillId="3" borderId="12" xfId="0" applyFont="1" applyFill="1" applyBorder="1"/>
    <xf numFmtId="0" fontId="3" fillId="3" borderId="0" xfId="0" applyFont="1" applyFill="1" applyBorder="1"/>
    <xf numFmtId="0" fontId="0" fillId="3" borderId="0" xfId="0" applyFill="1"/>
    <xf numFmtId="49" fontId="1" fillId="0" borderId="6" xfId="0" applyNumberFormat="1" applyFont="1" applyBorder="1"/>
    <xf numFmtId="0" fontId="0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6" fillId="3" borderId="6" xfId="0" applyFont="1" applyFill="1" applyBorder="1"/>
    <xf numFmtId="49" fontId="6" fillId="3" borderId="6" xfId="0" applyNumberFormat="1" applyFont="1" applyFill="1" applyBorder="1" applyAlignment="1">
      <alignment horizontal="left"/>
    </xf>
    <xf numFmtId="0" fontId="0" fillId="3" borderId="6" xfId="0" applyFill="1" applyBorder="1"/>
    <xf numFmtId="0" fontId="3" fillId="3" borderId="16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8"/>
  <sheetViews>
    <sheetView tabSelected="1" topLeftCell="W1" zoomScaleNormal="100" workbookViewId="0">
      <selection activeCell="AD16" sqref="AD16"/>
    </sheetView>
  </sheetViews>
  <sheetFormatPr baseColWidth="10" defaultRowHeight="15" x14ac:dyDescent="0.25"/>
  <cols>
    <col min="5" max="5" width="22.7109375" customWidth="1"/>
    <col min="7" max="10" width="22.7109375" customWidth="1"/>
    <col min="12" max="13" width="22.7109375" customWidth="1"/>
    <col min="16" max="16" width="22.7109375" customWidth="1"/>
    <col min="17" max="17" width="55.7109375" customWidth="1"/>
    <col min="19" max="20" width="22.140625" customWidth="1"/>
    <col min="21" max="22" width="22.7109375" customWidth="1"/>
    <col min="24" max="26" width="22.7109375" customWidth="1"/>
    <col min="29" max="29" width="22.7109375" customWidth="1"/>
    <col min="30" max="30" width="33.7109375" customWidth="1"/>
    <col min="31" max="33" width="22.7109375" customWidth="1"/>
  </cols>
  <sheetData>
    <row r="1" spans="1:36" ht="15.75" x14ac:dyDescent="0.25">
      <c r="A1" s="70" t="s">
        <v>8</v>
      </c>
      <c r="B1" s="26"/>
      <c r="C1" s="59"/>
      <c r="D1" s="53" t="s">
        <v>0</v>
      </c>
      <c r="E1" s="59"/>
      <c r="F1" s="54" t="s">
        <v>5</v>
      </c>
      <c r="G1" s="20" t="s">
        <v>7</v>
      </c>
      <c r="H1" s="20" t="s">
        <v>9</v>
      </c>
      <c r="I1" s="54" t="s">
        <v>11</v>
      </c>
      <c r="J1" s="71" t="s">
        <v>13</v>
      </c>
      <c r="K1" s="72" t="s">
        <v>88</v>
      </c>
      <c r="L1" s="59"/>
      <c r="M1" s="59"/>
      <c r="N1" s="72" t="s">
        <v>19</v>
      </c>
      <c r="O1" s="59"/>
      <c r="P1" s="60"/>
      <c r="Q1" s="73" t="s">
        <v>89</v>
      </c>
      <c r="R1" s="54" t="s">
        <v>21</v>
      </c>
      <c r="S1" s="87" t="s">
        <v>93</v>
      </c>
      <c r="T1" s="87" t="s">
        <v>94</v>
      </c>
      <c r="U1" s="54" t="s">
        <v>22</v>
      </c>
      <c r="V1" s="65" t="s">
        <v>111</v>
      </c>
      <c r="W1" s="54" t="s">
        <v>24</v>
      </c>
      <c r="X1" s="56" t="s">
        <v>26</v>
      </c>
      <c r="Y1" s="56" t="s">
        <v>28</v>
      </c>
      <c r="Z1" s="56" t="s">
        <v>29</v>
      </c>
      <c r="AA1" s="76" t="s">
        <v>78</v>
      </c>
      <c r="AB1" s="77"/>
      <c r="AC1" s="77"/>
      <c r="AD1" s="60"/>
      <c r="AE1" s="15" t="s">
        <v>79</v>
      </c>
      <c r="AF1" s="32" t="s">
        <v>81</v>
      </c>
      <c r="AG1" s="88" t="s">
        <v>95</v>
      </c>
      <c r="AH1" s="90" t="s">
        <v>254</v>
      </c>
      <c r="AI1" s="91"/>
      <c r="AJ1" s="90" t="s">
        <v>251</v>
      </c>
    </row>
    <row r="2" spans="1:36" ht="30" x14ac:dyDescent="0.25">
      <c r="A2" s="1" t="s">
        <v>1</v>
      </c>
      <c r="B2" s="17" t="s">
        <v>2</v>
      </c>
      <c r="C2" s="27" t="s">
        <v>92</v>
      </c>
      <c r="D2" s="28" t="s">
        <v>3</v>
      </c>
      <c r="E2" s="3" t="s">
        <v>4</v>
      </c>
      <c r="F2" s="57" t="s">
        <v>6</v>
      </c>
      <c r="G2" s="16" t="s">
        <v>86</v>
      </c>
      <c r="H2" s="21" t="s">
        <v>10</v>
      </c>
      <c r="I2" s="55" t="s">
        <v>12</v>
      </c>
      <c r="J2" s="57" t="s">
        <v>14</v>
      </c>
      <c r="K2" s="4" t="s">
        <v>15</v>
      </c>
      <c r="L2" s="7" t="s">
        <v>87</v>
      </c>
      <c r="M2" s="14" t="s">
        <v>16</v>
      </c>
      <c r="N2" s="13" t="s">
        <v>17</v>
      </c>
      <c r="O2" s="5" t="s">
        <v>18</v>
      </c>
      <c r="P2" s="14" t="s">
        <v>53</v>
      </c>
      <c r="Q2" s="58" t="s">
        <v>90</v>
      </c>
      <c r="R2" s="55" t="s">
        <v>20</v>
      </c>
      <c r="S2" s="86" t="s">
        <v>94</v>
      </c>
      <c r="T2" s="86" t="s">
        <v>99</v>
      </c>
      <c r="U2" s="55" t="s">
        <v>23</v>
      </c>
      <c r="V2" s="74" t="s">
        <v>112</v>
      </c>
      <c r="W2" s="55" t="s">
        <v>25</v>
      </c>
      <c r="X2" s="55" t="s">
        <v>27</v>
      </c>
      <c r="Y2" s="75" t="s">
        <v>97</v>
      </c>
      <c r="Z2" s="55" t="s">
        <v>98</v>
      </c>
      <c r="AA2" s="18" t="s">
        <v>30</v>
      </c>
      <c r="AB2" s="8" t="s">
        <v>31</v>
      </c>
      <c r="AC2" s="9" t="s">
        <v>33</v>
      </c>
      <c r="AD2" s="22" t="s">
        <v>32</v>
      </c>
      <c r="AE2" s="21" t="s">
        <v>80</v>
      </c>
      <c r="AF2" s="21" t="s">
        <v>82</v>
      </c>
      <c r="AG2" s="89" t="s">
        <v>96</v>
      </c>
      <c r="AH2" s="81" t="s">
        <v>252</v>
      </c>
      <c r="AI2" s="81" t="s">
        <v>253</v>
      </c>
      <c r="AJ2" s="92"/>
    </row>
    <row r="3" spans="1:36" ht="15.75" x14ac:dyDescent="0.25">
      <c r="A3" s="45">
        <v>2022</v>
      </c>
      <c r="B3" s="36" t="s">
        <v>113</v>
      </c>
      <c r="C3" s="36" t="s">
        <v>114</v>
      </c>
      <c r="D3" s="42" t="s">
        <v>148</v>
      </c>
      <c r="E3" s="36">
        <v>5013</v>
      </c>
      <c r="F3" s="36" t="s">
        <v>115</v>
      </c>
      <c r="G3" s="36" t="s">
        <v>143</v>
      </c>
      <c r="H3" s="36">
        <v>311.83</v>
      </c>
      <c r="I3" s="38">
        <v>44606</v>
      </c>
      <c r="L3" s="42" t="s">
        <v>131</v>
      </c>
      <c r="P3" s="82" t="s">
        <v>255</v>
      </c>
      <c r="Q3" s="83" t="s">
        <v>256</v>
      </c>
      <c r="R3" s="50" t="s">
        <v>149</v>
      </c>
      <c r="S3" s="46" t="s">
        <v>144</v>
      </c>
      <c r="T3" s="6"/>
      <c r="U3" s="36">
        <v>343.01</v>
      </c>
      <c r="V3" s="36">
        <v>311.83</v>
      </c>
      <c r="W3" s="39">
        <v>10</v>
      </c>
      <c r="X3" s="36">
        <v>31.18</v>
      </c>
      <c r="Y3" s="36"/>
      <c r="AG3" s="6"/>
      <c r="AH3" s="80"/>
      <c r="AI3" s="80"/>
      <c r="AJ3" s="80"/>
    </row>
    <row r="4" spans="1:36" x14ac:dyDescent="0.25">
      <c r="A4" s="44">
        <v>2022</v>
      </c>
      <c r="B4" s="36" t="s">
        <v>113</v>
      </c>
      <c r="C4" s="36" t="s">
        <v>114</v>
      </c>
      <c r="D4" s="42" t="s">
        <v>148</v>
      </c>
      <c r="E4" s="36">
        <v>5013</v>
      </c>
      <c r="F4" s="36" t="s">
        <v>115</v>
      </c>
      <c r="G4" s="36" t="s">
        <v>143</v>
      </c>
      <c r="H4" s="39">
        <v>150</v>
      </c>
      <c r="I4" s="38">
        <v>44613</v>
      </c>
      <c r="L4" s="42" t="s">
        <v>138</v>
      </c>
      <c r="P4" s="82" t="s">
        <v>255</v>
      </c>
      <c r="Q4" s="83" t="s">
        <v>256</v>
      </c>
      <c r="R4" s="42" t="s">
        <v>149</v>
      </c>
      <c r="S4" s="36" t="s">
        <v>144</v>
      </c>
      <c r="U4" s="39">
        <v>181.5</v>
      </c>
      <c r="V4" s="39">
        <v>150</v>
      </c>
      <c r="W4" s="39">
        <v>21</v>
      </c>
      <c r="X4" s="39">
        <v>31.5</v>
      </c>
    </row>
    <row r="5" spans="1:36" x14ac:dyDescent="0.25">
      <c r="A5" s="36">
        <v>2022</v>
      </c>
      <c r="B5" s="36" t="s">
        <v>113</v>
      </c>
      <c r="C5" s="36" t="s">
        <v>114</v>
      </c>
      <c r="D5" s="42" t="s">
        <v>148</v>
      </c>
      <c r="E5" s="36">
        <v>5013</v>
      </c>
      <c r="F5" s="36" t="s">
        <v>115</v>
      </c>
      <c r="G5" s="36" t="s">
        <v>143</v>
      </c>
      <c r="H5" s="39">
        <v>320</v>
      </c>
      <c r="I5" s="38">
        <v>44613</v>
      </c>
      <c r="L5" s="42" t="s">
        <v>140</v>
      </c>
      <c r="P5" s="82" t="s">
        <v>257</v>
      </c>
      <c r="Q5" s="83" t="s">
        <v>258</v>
      </c>
      <c r="R5" s="42" t="s">
        <v>149</v>
      </c>
      <c r="S5" s="36" t="s">
        <v>144</v>
      </c>
      <c r="U5" s="39">
        <v>352</v>
      </c>
      <c r="V5" s="39">
        <v>320</v>
      </c>
      <c r="W5" s="39">
        <v>10</v>
      </c>
      <c r="X5" s="39">
        <v>32</v>
      </c>
    </row>
    <row r="6" spans="1:36" x14ac:dyDescent="0.25">
      <c r="A6" s="40">
        <v>2022</v>
      </c>
      <c r="B6" s="40" t="s">
        <v>113</v>
      </c>
      <c r="C6" s="40" t="s">
        <v>114</v>
      </c>
      <c r="D6" s="48" t="s">
        <v>148</v>
      </c>
      <c r="E6" s="40">
        <v>5013</v>
      </c>
      <c r="F6" s="40" t="s">
        <v>115</v>
      </c>
      <c r="G6" s="40" t="s">
        <v>143</v>
      </c>
      <c r="H6" s="39">
        <v>2507</v>
      </c>
      <c r="I6" s="38">
        <v>44620</v>
      </c>
      <c r="L6" s="42" t="s">
        <v>142</v>
      </c>
      <c r="P6" s="82" t="s">
        <v>259</v>
      </c>
      <c r="Q6" s="83" t="s">
        <v>260</v>
      </c>
      <c r="R6" s="48" t="s">
        <v>149</v>
      </c>
      <c r="S6" s="40" t="s">
        <v>144</v>
      </c>
      <c r="U6" s="36">
        <v>3033.47</v>
      </c>
      <c r="V6" s="39">
        <v>2507</v>
      </c>
      <c r="W6" s="41">
        <v>21</v>
      </c>
      <c r="X6" s="36">
        <v>526.47</v>
      </c>
      <c r="AE6" s="6"/>
    </row>
    <row r="7" spans="1:36" x14ac:dyDescent="0.25">
      <c r="A7" s="40">
        <v>2022</v>
      </c>
      <c r="B7" s="40" t="s">
        <v>113</v>
      </c>
      <c r="C7" s="40" t="s">
        <v>114</v>
      </c>
      <c r="D7" s="42" t="s">
        <v>148</v>
      </c>
      <c r="E7" s="40">
        <v>5013</v>
      </c>
      <c r="F7" s="40" t="s">
        <v>115</v>
      </c>
      <c r="G7" s="40" t="s">
        <v>143</v>
      </c>
      <c r="H7" s="41">
        <v>24754.93</v>
      </c>
      <c r="I7" s="38">
        <v>44643</v>
      </c>
      <c r="L7" s="42" t="s">
        <v>145</v>
      </c>
      <c r="P7" s="82" t="s">
        <v>259</v>
      </c>
      <c r="Q7" s="83" t="s">
        <v>260</v>
      </c>
      <c r="R7" s="48" t="s">
        <v>149</v>
      </c>
      <c r="S7" s="40" t="s">
        <v>144</v>
      </c>
      <c r="U7" s="36">
        <v>27230.42</v>
      </c>
      <c r="V7" s="41">
        <v>24754.93</v>
      </c>
      <c r="W7" s="41">
        <v>10</v>
      </c>
      <c r="X7" s="36">
        <v>2475.4899999999998</v>
      </c>
    </row>
    <row r="8" spans="1:36" x14ac:dyDescent="0.25">
      <c r="A8" s="40">
        <v>2022</v>
      </c>
      <c r="B8" s="40" t="s">
        <v>113</v>
      </c>
      <c r="C8" s="40" t="s">
        <v>114</v>
      </c>
      <c r="D8" s="42" t="s">
        <v>148</v>
      </c>
      <c r="E8" s="40">
        <v>5013</v>
      </c>
      <c r="F8" s="40" t="s">
        <v>115</v>
      </c>
      <c r="G8" s="40" t="s">
        <v>143</v>
      </c>
      <c r="H8" s="41">
        <v>140</v>
      </c>
      <c r="I8" s="38">
        <v>44648</v>
      </c>
      <c r="L8" s="42" t="s">
        <v>147</v>
      </c>
      <c r="P8" s="82" t="s">
        <v>255</v>
      </c>
      <c r="Q8" s="83" t="s">
        <v>256</v>
      </c>
      <c r="R8" s="42" t="s">
        <v>149</v>
      </c>
      <c r="S8" s="40" t="s">
        <v>144</v>
      </c>
      <c r="U8" s="39">
        <v>154</v>
      </c>
      <c r="V8" s="41">
        <v>140</v>
      </c>
      <c r="W8" s="41">
        <v>10</v>
      </c>
      <c r="X8" s="39">
        <v>14</v>
      </c>
    </row>
    <row r="9" spans="1:36" x14ac:dyDescent="0.25">
      <c r="A9" s="40">
        <v>2022</v>
      </c>
      <c r="B9" s="40" t="s">
        <v>160</v>
      </c>
      <c r="C9" s="40" t="s">
        <v>114</v>
      </c>
      <c r="D9" s="42" t="s">
        <v>148</v>
      </c>
      <c r="E9" s="40">
        <v>5013</v>
      </c>
      <c r="F9" s="40" t="s">
        <v>115</v>
      </c>
      <c r="G9" s="40" t="s">
        <v>143</v>
      </c>
      <c r="H9" s="41">
        <v>3190</v>
      </c>
      <c r="I9" s="38">
        <v>44656</v>
      </c>
      <c r="L9" s="42" t="s">
        <v>153</v>
      </c>
      <c r="P9" s="82" t="s">
        <v>255</v>
      </c>
      <c r="Q9" s="83" t="s">
        <v>256</v>
      </c>
      <c r="R9" s="42" t="s">
        <v>149</v>
      </c>
      <c r="S9" s="40" t="s">
        <v>144</v>
      </c>
      <c r="U9" s="39">
        <v>3859.9</v>
      </c>
      <c r="V9" s="41">
        <v>3190</v>
      </c>
      <c r="W9" s="41">
        <v>21</v>
      </c>
      <c r="X9" s="39">
        <v>669.9</v>
      </c>
    </row>
    <row r="10" spans="1:36" x14ac:dyDescent="0.25">
      <c r="A10" s="40">
        <v>2022</v>
      </c>
      <c r="B10" s="40" t="s">
        <v>160</v>
      </c>
      <c r="C10" s="40" t="s">
        <v>114</v>
      </c>
      <c r="D10" s="42" t="s">
        <v>148</v>
      </c>
      <c r="E10" s="40">
        <v>5013</v>
      </c>
      <c r="F10" s="40" t="s">
        <v>115</v>
      </c>
      <c r="G10" s="40" t="s">
        <v>143</v>
      </c>
      <c r="H10" s="41">
        <v>190</v>
      </c>
      <c r="I10" s="38">
        <v>44658</v>
      </c>
      <c r="L10" s="42" t="s">
        <v>154</v>
      </c>
      <c r="P10" s="82" t="s">
        <v>257</v>
      </c>
      <c r="Q10" s="83" t="s">
        <v>258</v>
      </c>
      <c r="R10" s="42" t="s">
        <v>149</v>
      </c>
      <c r="S10" s="40" t="s">
        <v>144</v>
      </c>
      <c r="U10" s="39">
        <v>229.9</v>
      </c>
      <c r="V10" s="41">
        <v>190</v>
      </c>
      <c r="W10" s="41">
        <v>21</v>
      </c>
      <c r="X10" s="39">
        <v>39.9</v>
      </c>
    </row>
    <row r="11" spans="1:36" x14ac:dyDescent="0.25">
      <c r="A11" s="40">
        <v>2022</v>
      </c>
      <c r="B11" s="40" t="s">
        <v>160</v>
      </c>
      <c r="C11" s="40" t="s">
        <v>114</v>
      </c>
      <c r="D11" s="42" t="s">
        <v>148</v>
      </c>
      <c r="E11" s="40">
        <v>5013</v>
      </c>
      <c r="F11" s="40" t="s">
        <v>115</v>
      </c>
      <c r="G11" s="40" t="s">
        <v>143</v>
      </c>
      <c r="H11" s="41">
        <v>1146.43</v>
      </c>
      <c r="I11" s="38">
        <v>44660</v>
      </c>
      <c r="L11" s="42" t="s">
        <v>155</v>
      </c>
      <c r="P11" s="82" t="s">
        <v>259</v>
      </c>
      <c r="Q11" s="83" t="s">
        <v>260</v>
      </c>
      <c r="R11" s="42" t="s">
        <v>149</v>
      </c>
      <c r="S11" s="40" t="s">
        <v>144</v>
      </c>
      <c r="U11" s="39">
        <v>1387.18</v>
      </c>
      <c r="V11" s="41">
        <v>1146.43</v>
      </c>
      <c r="W11" s="41">
        <v>21</v>
      </c>
      <c r="X11" s="39">
        <v>240.75</v>
      </c>
      <c r="AG11" s="6"/>
    </row>
    <row r="12" spans="1:36" x14ac:dyDescent="0.25">
      <c r="A12" s="40">
        <v>2022</v>
      </c>
      <c r="B12" s="40" t="s">
        <v>160</v>
      </c>
      <c r="C12" s="40" t="s">
        <v>114</v>
      </c>
      <c r="D12" s="42" t="s">
        <v>148</v>
      </c>
      <c r="E12" s="40">
        <v>5013</v>
      </c>
      <c r="F12" s="40" t="s">
        <v>115</v>
      </c>
      <c r="G12" s="40" t="s">
        <v>143</v>
      </c>
      <c r="H12" s="41">
        <v>6803.49</v>
      </c>
      <c r="I12" s="38">
        <v>44662</v>
      </c>
      <c r="L12" s="42" t="s">
        <v>156</v>
      </c>
      <c r="P12" s="82" t="s">
        <v>259</v>
      </c>
      <c r="Q12" s="83" t="s">
        <v>260</v>
      </c>
      <c r="R12" s="42" t="s">
        <v>149</v>
      </c>
      <c r="S12" s="40" t="s">
        <v>144</v>
      </c>
      <c r="U12" s="39">
        <v>7483.84</v>
      </c>
      <c r="V12" s="41">
        <v>6803.49</v>
      </c>
      <c r="W12" s="41">
        <v>10</v>
      </c>
      <c r="X12" s="39">
        <v>680.35</v>
      </c>
    </row>
    <row r="13" spans="1:36" x14ac:dyDescent="0.25">
      <c r="A13" s="40">
        <v>2022</v>
      </c>
      <c r="B13" s="40" t="s">
        <v>160</v>
      </c>
      <c r="C13" s="40" t="s">
        <v>114</v>
      </c>
      <c r="D13" s="42" t="s">
        <v>148</v>
      </c>
      <c r="E13" s="40">
        <v>5013</v>
      </c>
      <c r="F13" s="40" t="s">
        <v>115</v>
      </c>
      <c r="G13" s="40" t="s">
        <v>143</v>
      </c>
      <c r="H13" s="41">
        <v>385</v>
      </c>
      <c r="I13" s="38">
        <v>44676</v>
      </c>
      <c r="L13" s="42" t="s">
        <v>159</v>
      </c>
      <c r="P13" s="82" t="s">
        <v>255</v>
      </c>
      <c r="Q13" s="83" t="s">
        <v>256</v>
      </c>
      <c r="R13" s="42" t="s">
        <v>149</v>
      </c>
      <c r="S13" s="40" t="s">
        <v>144</v>
      </c>
      <c r="U13" s="39">
        <v>465.85</v>
      </c>
      <c r="V13" s="41">
        <v>385</v>
      </c>
      <c r="W13" s="41">
        <v>21</v>
      </c>
      <c r="X13" s="39">
        <v>80.849999999999994</v>
      </c>
    </row>
    <row r="14" spans="1:36" x14ac:dyDescent="0.25">
      <c r="A14" s="40">
        <v>2022</v>
      </c>
      <c r="B14" s="40" t="s">
        <v>160</v>
      </c>
      <c r="C14" s="40" t="s">
        <v>114</v>
      </c>
      <c r="D14" s="42" t="s">
        <v>148</v>
      </c>
      <c r="E14" s="40">
        <v>5013</v>
      </c>
      <c r="F14" s="40" t="s">
        <v>115</v>
      </c>
      <c r="G14" s="40" t="s">
        <v>143</v>
      </c>
      <c r="H14" s="41">
        <v>1166.4000000000001</v>
      </c>
      <c r="I14" s="38">
        <v>44677</v>
      </c>
      <c r="L14" s="42" t="s">
        <v>141</v>
      </c>
      <c r="P14" s="82" t="s">
        <v>255</v>
      </c>
      <c r="Q14" s="83" t="s">
        <v>256</v>
      </c>
      <c r="R14" s="42" t="s">
        <v>149</v>
      </c>
      <c r="S14" s="40" t="s">
        <v>144</v>
      </c>
      <c r="U14" s="39">
        <v>1283.04</v>
      </c>
      <c r="V14" s="41">
        <v>1166.4000000000001</v>
      </c>
      <c r="W14" s="41">
        <v>10</v>
      </c>
      <c r="X14" s="39">
        <v>116.64</v>
      </c>
    </row>
    <row r="15" spans="1:36" x14ac:dyDescent="0.25">
      <c r="A15" s="40">
        <v>2022</v>
      </c>
      <c r="B15" s="40" t="s">
        <v>160</v>
      </c>
      <c r="C15" s="40" t="s">
        <v>114</v>
      </c>
      <c r="D15" s="42" t="s">
        <v>148</v>
      </c>
      <c r="E15" s="40">
        <v>5013</v>
      </c>
      <c r="F15" s="40" t="s">
        <v>115</v>
      </c>
      <c r="G15" s="40" t="s">
        <v>143</v>
      </c>
      <c r="H15" s="41">
        <v>25095.99</v>
      </c>
      <c r="I15" s="38">
        <v>44680</v>
      </c>
      <c r="L15" s="42" t="s">
        <v>161</v>
      </c>
      <c r="P15" s="82" t="s">
        <v>257</v>
      </c>
      <c r="Q15" s="83" t="s">
        <v>258</v>
      </c>
      <c r="R15" s="42" t="s">
        <v>149</v>
      </c>
      <c r="S15" s="40" t="s">
        <v>144</v>
      </c>
      <c r="U15" s="39">
        <v>27605.59</v>
      </c>
      <c r="V15" s="41">
        <v>25095.99</v>
      </c>
      <c r="W15" s="41">
        <v>10</v>
      </c>
      <c r="X15" s="39">
        <v>2509.6</v>
      </c>
    </row>
    <row r="16" spans="1:36" x14ac:dyDescent="0.25">
      <c r="A16" s="40">
        <v>2022</v>
      </c>
      <c r="B16" s="40" t="s">
        <v>160</v>
      </c>
      <c r="C16" s="40" t="s">
        <v>114</v>
      </c>
      <c r="D16" s="42" t="s">
        <v>148</v>
      </c>
      <c r="E16" s="40">
        <v>5013</v>
      </c>
      <c r="F16" s="40" t="s">
        <v>115</v>
      </c>
      <c r="G16" s="40" t="s">
        <v>143</v>
      </c>
      <c r="H16" s="41">
        <v>1850</v>
      </c>
      <c r="I16" s="38">
        <v>44685</v>
      </c>
      <c r="L16" s="42" t="s">
        <v>162</v>
      </c>
      <c r="P16" s="82" t="s">
        <v>259</v>
      </c>
      <c r="Q16" s="83" t="s">
        <v>260</v>
      </c>
      <c r="R16" s="42" t="s">
        <v>149</v>
      </c>
      <c r="S16" s="40" t="s">
        <v>144</v>
      </c>
      <c r="U16" s="39">
        <v>2035</v>
      </c>
      <c r="V16" s="41">
        <v>1850</v>
      </c>
      <c r="W16" s="41">
        <v>10</v>
      </c>
      <c r="X16" s="39">
        <v>185</v>
      </c>
    </row>
    <row r="17" spans="1:24" x14ac:dyDescent="0.25">
      <c r="A17" s="40">
        <v>2022</v>
      </c>
      <c r="B17" s="40" t="s">
        <v>160</v>
      </c>
      <c r="C17" s="40" t="s">
        <v>114</v>
      </c>
      <c r="D17" s="42" t="s">
        <v>148</v>
      </c>
      <c r="E17" s="40">
        <v>5013</v>
      </c>
      <c r="F17" s="40" t="s">
        <v>115</v>
      </c>
      <c r="G17" s="40" t="s">
        <v>143</v>
      </c>
      <c r="H17" s="41">
        <v>2101.6</v>
      </c>
      <c r="I17" s="38">
        <v>44690</v>
      </c>
      <c r="L17" s="42" t="s">
        <v>163</v>
      </c>
      <c r="P17" s="82" t="s">
        <v>259</v>
      </c>
      <c r="Q17" s="83" t="s">
        <v>260</v>
      </c>
      <c r="R17" s="42" t="s">
        <v>149</v>
      </c>
      <c r="S17" s="40" t="s">
        <v>144</v>
      </c>
      <c r="U17" s="39">
        <v>2542.94</v>
      </c>
      <c r="V17" s="41">
        <v>2101.6</v>
      </c>
      <c r="W17" s="41">
        <v>21</v>
      </c>
      <c r="X17" s="39">
        <v>441.34</v>
      </c>
    </row>
    <row r="18" spans="1:24" x14ac:dyDescent="0.25">
      <c r="A18" s="40">
        <v>2022</v>
      </c>
      <c r="B18" s="40" t="s">
        <v>160</v>
      </c>
      <c r="C18" s="40" t="s">
        <v>114</v>
      </c>
      <c r="D18" s="42" t="s">
        <v>148</v>
      </c>
      <c r="E18" s="40">
        <v>5013</v>
      </c>
      <c r="F18" s="40" t="s">
        <v>115</v>
      </c>
      <c r="G18" s="40" t="s">
        <v>143</v>
      </c>
      <c r="H18" s="41">
        <v>1418.18</v>
      </c>
      <c r="I18" s="38">
        <v>44711</v>
      </c>
      <c r="L18" s="42" t="s">
        <v>164</v>
      </c>
      <c r="P18" s="82" t="s">
        <v>255</v>
      </c>
      <c r="Q18" s="83" t="s">
        <v>256</v>
      </c>
      <c r="R18" s="42" t="s">
        <v>149</v>
      </c>
      <c r="S18" s="40" t="s">
        <v>144</v>
      </c>
      <c r="U18" s="39">
        <v>1560</v>
      </c>
      <c r="V18" s="41">
        <v>1418.18</v>
      </c>
      <c r="W18" s="41">
        <v>10</v>
      </c>
      <c r="X18" s="39">
        <v>141.82</v>
      </c>
    </row>
    <row r="19" spans="1:24" x14ac:dyDescent="0.25">
      <c r="A19" s="40">
        <v>2022</v>
      </c>
      <c r="B19" s="40" t="s">
        <v>160</v>
      </c>
      <c r="C19" s="40" t="s">
        <v>114</v>
      </c>
      <c r="D19" s="42" t="s">
        <v>148</v>
      </c>
      <c r="E19" s="40">
        <v>5013</v>
      </c>
      <c r="F19" s="40" t="s">
        <v>115</v>
      </c>
      <c r="G19" s="40" t="s">
        <v>143</v>
      </c>
      <c r="H19" s="41">
        <v>3492.56</v>
      </c>
      <c r="I19" s="38">
        <v>44712</v>
      </c>
      <c r="L19" s="42" t="s">
        <v>165</v>
      </c>
      <c r="P19" s="82" t="s">
        <v>255</v>
      </c>
      <c r="Q19" s="83" t="s">
        <v>256</v>
      </c>
      <c r="R19" s="42" t="s">
        <v>149</v>
      </c>
      <c r="S19" s="40" t="s">
        <v>144</v>
      </c>
      <c r="U19" s="39">
        <v>3841.82</v>
      </c>
      <c r="V19" s="41">
        <v>3492.56</v>
      </c>
      <c r="W19" s="41">
        <v>10</v>
      </c>
      <c r="X19" s="39">
        <v>349.26</v>
      </c>
    </row>
    <row r="20" spans="1:24" x14ac:dyDescent="0.25">
      <c r="A20" s="40">
        <v>2022</v>
      </c>
      <c r="B20" s="40" t="s">
        <v>160</v>
      </c>
      <c r="C20" s="40" t="s">
        <v>114</v>
      </c>
      <c r="D20" s="42" t="s">
        <v>148</v>
      </c>
      <c r="E20" s="40">
        <v>5013</v>
      </c>
      <c r="F20" s="40" t="s">
        <v>115</v>
      </c>
      <c r="G20" s="40" t="s">
        <v>143</v>
      </c>
      <c r="H20" s="41">
        <v>5229.63</v>
      </c>
      <c r="I20" s="38">
        <v>44712</v>
      </c>
      <c r="L20" s="42" t="s">
        <v>166</v>
      </c>
      <c r="P20" s="82" t="s">
        <v>257</v>
      </c>
      <c r="Q20" s="83" t="s">
        <v>258</v>
      </c>
      <c r="R20" s="42" t="s">
        <v>149</v>
      </c>
      <c r="S20" s="40" t="s">
        <v>144</v>
      </c>
      <c r="U20" s="39">
        <v>6327.85</v>
      </c>
      <c r="V20" s="41">
        <v>5229.63</v>
      </c>
      <c r="W20" s="41">
        <v>21</v>
      </c>
      <c r="X20" s="39">
        <v>1098.22</v>
      </c>
    </row>
    <row r="21" spans="1:24" x14ac:dyDescent="0.25">
      <c r="A21" s="40">
        <v>2022</v>
      </c>
      <c r="B21" s="40" t="s">
        <v>160</v>
      </c>
      <c r="C21" s="40" t="s">
        <v>114</v>
      </c>
      <c r="D21" s="42" t="s">
        <v>148</v>
      </c>
      <c r="E21" s="40">
        <v>5013</v>
      </c>
      <c r="F21" s="40" t="s">
        <v>115</v>
      </c>
      <c r="G21" s="40" t="s">
        <v>143</v>
      </c>
      <c r="H21" s="41">
        <v>1173.31</v>
      </c>
      <c r="I21" s="38">
        <v>44712</v>
      </c>
      <c r="L21" s="42" t="s">
        <v>167</v>
      </c>
      <c r="P21" s="82" t="s">
        <v>259</v>
      </c>
      <c r="Q21" s="83" t="s">
        <v>260</v>
      </c>
      <c r="R21" s="42" t="s">
        <v>149</v>
      </c>
      <c r="S21" s="40" t="s">
        <v>144</v>
      </c>
      <c r="U21" s="39">
        <v>1419.7</v>
      </c>
      <c r="V21" s="41">
        <v>1173.31</v>
      </c>
      <c r="W21" s="41">
        <v>21</v>
      </c>
      <c r="X21" s="39">
        <v>246.39</v>
      </c>
    </row>
    <row r="22" spans="1:24" x14ac:dyDescent="0.25">
      <c r="A22" s="40">
        <v>2022</v>
      </c>
      <c r="B22" s="40" t="s">
        <v>160</v>
      </c>
      <c r="C22" s="40" t="s">
        <v>114</v>
      </c>
      <c r="D22" s="42" t="s">
        <v>148</v>
      </c>
      <c r="E22" s="40">
        <v>5013</v>
      </c>
      <c r="F22" s="40" t="s">
        <v>115</v>
      </c>
      <c r="G22" s="40" t="s">
        <v>143</v>
      </c>
      <c r="H22" s="41">
        <v>484.42</v>
      </c>
      <c r="I22" s="38">
        <v>44718</v>
      </c>
      <c r="L22" s="42" t="s">
        <v>168</v>
      </c>
      <c r="P22" s="82" t="s">
        <v>259</v>
      </c>
      <c r="Q22" s="83" t="s">
        <v>260</v>
      </c>
      <c r="R22" s="42" t="s">
        <v>149</v>
      </c>
      <c r="S22" s="40" t="s">
        <v>144</v>
      </c>
      <c r="U22" s="39">
        <v>532.86</v>
      </c>
      <c r="V22" s="41">
        <v>484.42</v>
      </c>
      <c r="W22" s="41">
        <v>10</v>
      </c>
      <c r="X22" s="39">
        <v>48.44</v>
      </c>
    </row>
    <row r="23" spans="1:24" x14ac:dyDescent="0.25">
      <c r="A23" s="40">
        <v>2022</v>
      </c>
      <c r="B23" s="40" t="s">
        <v>160</v>
      </c>
      <c r="C23" s="40" t="s">
        <v>114</v>
      </c>
      <c r="D23" s="42" t="s">
        <v>148</v>
      </c>
      <c r="E23" s="40">
        <v>5013</v>
      </c>
      <c r="F23" s="40" t="s">
        <v>115</v>
      </c>
      <c r="G23" s="40" t="s">
        <v>143</v>
      </c>
      <c r="H23" s="41">
        <v>43.36</v>
      </c>
      <c r="I23" s="38">
        <v>44718</v>
      </c>
      <c r="L23" s="42" t="s">
        <v>169</v>
      </c>
      <c r="P23" s="82" t="s">
        <v>255</v>
      </c>
      <c r="Q23" s="83" t="s">
        <v>256</v>
      </c>
      <c r="R23" s="42" t="s">
        <v>149</v>
      </c>
      <c r="S23" s="40" t="s">
        <v>144</v>
      </c>
      <c r="U23" s="39">
        <v>47.7</v>
      </c>
      <c r="V23" s="41">
        <v>43.36</v>
      </c>
      <c r="W23" s="41">
        <v>10</v>
      </c>
      <c r="X23" s="39">
        <v>4.34</v>
      </c>
    </row>
    <row r="24" spans="1:24" x14ac:dyDescent="0.25">
      <c r="A24" s="40">
        <v>2022</v>
      </c>
      <c r="B24" s="40" t="s">
        <v>160</v>
      </c>
      <c r="C24" s="40" t="s">
        <v>114</v>
      </c>
      <c r="D24" s="42" t="s">
        <v>148</v>
      </c>
      <c r="E24" s="40">
        <v>5013</v>
      </c>
      <c r="F24" s="40" t="s">
        <v>115</v>
      </c>
      <c r="G24" s="40" t="s">
        <v>143</v>
      </c>
      <c r="H24" s="41">
        <v>129.44</v>
      </c>
      <c r="I24" s="38">
        <v>44718</v>
      </c>
      <c r="L24" s="42" t="s">
        <v>170</v>
      </c>
      <c r="P24" s="82" t="s">
        <v>255</v>
      </c>
      <c r="Q24" s="83" t="s">
        <v>256</v>
      </c>
      <c r="R24" s="42" t="s">
        <v>149</v>
      </c>
      <c r="S24" s="40" t="s">
        <v>144</v>
      </c>
      <c r="U24" s="39">
        <v>156.62</v>
      </c>
      <c r="V24" s="41">
        <v>129.44</v>
      </c>
      <c r="W24" s="41">
        <v>21</v>
      </c>
      <c r="X24" s="39">
        <v>27.18</v>
      </c>
    </row>
    <row r="25" spans="1:24" x14ac:dyDescent="0.25">
      <c r="A25" s="40">
        <v>2022</v>
      </c>
      <c r="B25" s="40" t="s">
        <v>160</v>
      </c>
      <c r="C25" s="40" t="s">
        <v>114</v>
      </c>
      <c r="D25" s="42" t="s">
        <v>148</v>
      </c>
      <c r="E25" s="40">
        <v>5013</v>
      </c>
      <c r="F25" s="40" t="s">
        <v>115</v>
      </c>
      <c r="G25" s="40" t="s">
        <v>143</v>
      </c>
      <c r="H25" s="41">
        <v>397.53</v>
      </c>
      <c r="I25" s="38">
        <v>44718</v>
      </c>
      <c r="L25" s="42" t="s">
        <v>146</v>
      </c>
      <c r="P25" s="82" t="s">
        <v>257</v>
      </c>
      <c r="Q25" s="83" t="s">
        <v>258</v>
      </c>
      <c r="R25" s="42" t="s">
        <v>149</v>
      </c>
      <c r="S25" s="40" t="s">
        <v>144</v>
      </c>
      <c r="U25" s="39">
        <v>437.28</v>
      </c>
      <c r="V25" s="41">
        <v>397.53</v>
      </c>
      <c r="W25" s="41">
        <v>10</v>
      </c>
      <c r="X25" s="39">
        <v>39.75</v>
      </c>
    </row>
    <row r="26" spans="1:24" x14ac:dyDescent="0.25">
      <c r="A26" s="40">
        <v>2022</v>
      </c>
      <c r="B26" s="40" t="s">
        <v>160</v>
      </c>
      <c r="C26" s="40" t="s">
        <v>114</v>
      </c>
      <c r="D26" s="42" t="s">
        <v>148</v>
      </c>
      <c r="E26" s="40">
        <v>5013</v>
      </c>
      <c r="F26" s="40" t="s">
        <v>115</v>
      </c>
      <c r="G26" s="40" t="s">
        <v>143</v>
      </c>
      <c r="H26" s="41">
        <v>1945</v>
      </c>
      <c r="I26" s="38">
        <v>44726</v>
      </c>
      <c r="L26" s="42" t="s">
        <v>171</v>
      </c>
      <c r="P26" s="82" t="s">
        <v>259</v>
      </c>
      <c r="Q26" s="83" t="s">
        <v>260</v>
      </c>
      <c r="R26" s="42" t="s">
        <v>149</v>
      </c>
      <c r="S26" s="40" t="s">
        <v>144</v>
      </c>
      <c r="U26" s="39">
        <v>2139.5</v>
      </c>
      <c r="V26" s="41">
        <v>1945</v>
      </c>
      <c r="W26" s="41">
        <v>10</v>
      </c>
      <c r="X26" s="39">
        <v>194.5</v>
      </c>
    </row>
    <row r="27" spans="1:24" x14ac:dyDescent="0.25">
      <c r="A27" s="40">
        <v>2022</v>
      </c>
      <c r="B27" s="40" t="s">
        <v>160</v>
      </c>
      <c r="C27" s="40" t="s">
        <v>114</v>
      </c>
      <c r="D27" s="42" t="s">
        <v>148</v>
      </c>
      <c r="E27" s="40">
        <v>5013</v>
      </c>
      <c r="F27" s="40" t="s">
        <v>115</v>
      </c>
      <c r="G27" s="40" t="s">
        <v>143</v>
      </c>
      <c r="H27" s="41">
        <v>2061.7399999999998</v>
      </c>
      <c r="I27" s="38">
        <v>44733</v>
      </c>
      <c r="L27" s="42" t="s">
        <v>172</v>
      </c>
      <c r="P27" s="82" t="s">
        <v>259</v>
      </c>
      <c r="Q27" s="83" t="s">
        <v>260</v>
      </c>
      <c r="R27" s="42" t="s">
        <v>149</v>
      </c>
      <c r="S27" s="40" t="s">
        <v>144</v>
      </c>
      <c r="U27" s="39">
        <v>2494.6999999999998</v>
      </c>
      <c r="V27" s="41">
        <v>2061.7399999999998</v>
      </c>
      <c r="W27" s="41">
        <v>21</v>
      </c>
      <c r="X27" s="39">
        <v>432.96</v>
      </c>
    </row>
    <row r="28" spans="1:24" x14ac:dyDescent="0.25">
      <c r="A28" s="40">
        <v>2022</v>
      </c>
      <c r="B28" s="40" t="s">
        <v>194</v>
      </c>
      <c r="C28" s="40" t="s">
        <v>114</v>
      </c>
      <c r="D28" s="42" t="s">
        <v>148</v>
      </c>
      <c r="E28" s="40">
        <v>5013</v>
      </c>
      <c r="F28" s="40" t="s">
        <v>115</v>
      </c>
      <c r="G28" s="40" t="s">
        <v>143</v>
      </c>
      <c r="H28" s="41">
        <v>6535.06</v>
      </c>
      <c r="I28" s="38">
        <v>44756</v>
      </c>
      <c r="L28" s="42" t="s">
        <v>195</v>
      </c>
      <c r="P28" s="82" t="s">
        <v>255</v>
      </c>
      <c r="Q28" s="83" t="s">
        <v>256</v>
      </c>
      <c r="R28" s="42" t="s">
        <v>149</v>
      </c>
      <c r="S28" s="40" t="s">
        <v>144</v>
      </c>
      <c r="U28" s="39">
        <v>7188.57</v>
      </c>
      <c r="V28" s="41">
        <v>6535.06</v>
      </c>
      <c r="W28" s="41">
        <v>10</v>
      </c>
      <c r="X28" s="39">
        <v>653.51</v>
      </c>
    </row>
    <row r="29" spans="1:24" x14ac:dyDescent="0.25">
      <c r="A29" s="40">
        <v>2022</v>
      </c>
      <c r="B29" s="40" t="s">
        <v>194</v>
      </c>
      <c r="C29" s="40" t="s">
        <v>114</v>
      </c>
      <c r="D29" s="42" t="s">
        <v>148</v>
      </c>
      <c r="E29" s="40">
        <v>5013</v>
      </c>
      <c r="F29" s="40" t="s">
        <v>115</v>
      </c>
      <c r="G29" s="40" t="s">
        <v>143</v>
      </c>
      <c r="H29" s="41">
        <v>1144.6400000000001</v>
      </c>
      <c r="I29" s="38">
        <v>44757</v>
      </c>
      <c r="L29" s="42" t="s">
        <v>196</v>
      </c>
      <c r="P29" s="82" t="s">
        <v>255</v>
      </c>
      <c r="Q29" s="83" t="s">
        <v>256</v>
      </c>
      <c r="R29" s="42" t="s">
        <v>149</v>
      </c>
      <c r="S29" s="40" t="s">
        <v>144</v>
      </c>
      <c r="U29" s="39">
        <v>1259.0999999999999</v>
      </c>
      <c r="V29" s="41">
        <v>1144.6400000000001</v>
      </c>
      <c r="W29" s="41">
        <v>10</v>
      </c>
      <c r="X29" s="39">
        <v>114.46</v>
      </c>
    </row>
    <row r="30" spans="1:24" x14ac:dyDescent="0.25">
      <c r="A30" s="40">
        <v>2022</v>
      </c>
      <c r="B30" s="40" t="s">
        <v>194</v>
      </c>
      <c r="C30" s="40" t="s">
        <v>114</v>
      </c>
      <c r="D30" s="42" t="s">
        <v>148</v>
      </c>
      <c r="E30" s="40">
        <v>5013</v>
      </c>
      <c r="F30" s="40" t="s">
        <v>115</v>
      </c>
      <c r="G30" s="40" t="s">
        <v>143</v>
      </c>
      <c r="H30" s="41">
        <v>1928</v>
      </c>
      <c r="I30" s="38">
        <v>44757</v>
      </c>
      <c r="L30" s="42" t="s">
        <v>197</v>
      </c>
      <c r="P30" s="82" t="s">
        <v>257</v>
      </c>
      <c r="Q30" s="83" t="s">
        <v>258</v>
      </c>
      <c r="R30" s="42" t="s">
        <v>149</v>
      </c>
      <c r="S30" s="40" t="s">
        <v>144</v>
      </c>
      <c r="U30" s="39">
        <v>2120.8000000000002</v>
      </c>
      <c r="V30" s="41">
        <v>1928</v>
      </c>
      <c r="W30" s="41">
        <v>10</v>
      </c>
      <c r="X30" s="39">
        <v>192.8</v>
      </c>
    </row>
    <row r="31" spans="1:24" x14ac:dyDescent="0.25">
      <c r="A31" s="40">
        <v>2022</v>
      </c>
      <c r="B31" s="40" t="s">
        <v>194</v>
      </c>
      <c r="C31" s="40" t="s">
        <v>114</v>
      </c>
      <c r="D31" s="42" t="s">
        <v>148</v>
      </c>
      <c r="E31" s="40">
        <v>5013</v>
      </c>
      <c r="F31" s="40" t="s">
        <v>115</v>
      </c>
      <c r="G31" s="40" t="s">
        <v>143</v>
      </c>
      <c r="H31" s="41">
        <v>2506.58</v>
      </c>
      <c r="I31" s="38">
        <v>44774</v>
      </c>
      <c r="L31" s="42" t="s">
        <v>198</v>
      </c>
      <c r="P31" s="82" t="s">
        <v>259</v>
      </c>
      <c r="Q31" s="83" t="s">
        <v>260</v>
      </c>
      <c r="R31" s="42" t="s">
        <v>149</v>
      </c>
      <c r="S31" s="40" t="s">
        <v>144</v>
      </c>
      <c r="U31" s="39">
        <v>3032.96</v>
      </c>
      <c r="V31" s="41">
        <v>2506.58</v>
      </c>
      <c r="W31" s="41">
        <v>21</v>
      </c>
      <c r="X31" s="39">
        <v>526.38</v>
      </c>
    </row>
    <row r="32" spans="1:24" x14ac:dyDescent="0.25">
      <c r="A32" s="40">
        <v>2022</v>
      </c>
      <c r="B32" s="40" t="s">
        <v>194</v>
      </c>
      <c r="C32" s="40" t="s">
        <v>114</v>
      </c>
      <c r="D32" s="42" t="s">
        <v>148</v>
      </c>
      <c r="E32" s="40">
        <v>5013</v>
      </c>
      <c r="F32" s="40" t="s">
        <v>115</v>
      </c>
      <c r="G32" s="40" t="s">
        <v>143</v>
      </c>
      <c r="H32" s="41">
        <v>1379.43</v>
      </c>
      <c r="I32" s="38">
        <v>44785</v>
      </c>
      <c r="L32" s="42" t="s">
        <v>199</v>
      </c>
      <c r="P32" s="82" t="s">
        <v>259</v>
      </c>
      <c r="Q32" s="83" t="s">
        <v>260</v>
      </c>
      <c r="R32" s="42" t="s">
        <v>149</v>
      </c>
      <c r="S32" s="40" t="s">
        <v>144</v>
      </c>
      <c r="U32" s="39">
        <v>1517.37</v>
      </c>
      <c r="V32" s="41">
        <v>1379.43</v>
      </c>
      <c r="W32" s="41">
        <v>10</v>
      </c>
      <c r="X32" s="39">
        <v>137.94</v>
      </c>
    </row>
    <row r="33" spans="1:24" x14ac:dyDescent="0.25">
      <c r="A33" s="40">
        <v>2022</v>
      </c>
      <c r="B33" s="40" t="s">
        <v>194</v>
      </c>
      <c r="C33" s="40" t="s">
        <v>114</v>
      </c>
      <c r="D33" s="42" t="s">
        <v>148</v>
      </c>
      <c r="E33" s="40">
        <v>5013</v>
      </c>
      <c r="F33" s="40" t="s">
        <v>115</v>
      </c>
      <c r="G33" s="40" t="s">
        <v>143</v>
      </c>
      <c r="H33" s="41">
        <v>1649.37</v>
      </c>
      <c r="I33" s="38">
        <v>44789</v>
      </c>
      <c r="L33" s="42" t="s">
        <v>200</v>
      </c>
      <c r="P33" s="82" t="s">
        <v>255</v>
      </c>
      <c r="Q33" s="83" t="s">
        <v>256</v>
      </c>
      <c r="R33" s="42" t="s">
        <v>149</v>
      </c>
      <c r="S33" s="40" t="s">
        <v>144</v>
      </c>
      <c r="U33" s="39">
        <v>1995.74</v>
      </c>
      <c r="V33" s="41">
        <v>1649.37</v>
      </c>
      <c r="W33" s="41">
        <v>21</v>
      </c>
      <c r="X33" s="39">
        <v>346.37</v>
      </c>
    </row>
    <row r="34" spans="1:24" x14ac:dyDescent="0.25">
      <c r="A34" s="40">
        <v>2022</v>
      </c>
      <c r="B34" s="40" t="s">
        <v>194</v>
      </c>
      <c r="C34" s="40" t="s">
        <v>114</v>
      </c>
      <c r="D34" s="42" t="s">
        <v>148</v>
      </c>
      <c r="E34" s="40">
        <v>5013</v>
      </c>
      <c r="F34" s="40" t="s">
        <v>115</v>
      </c>
      <c r="G34" s="40" t="s">
        <v>143</v>
      </c>
      <c r="H34" s="41">
        <v>13746.4</v>
      </c>
      <c r="I34" s="38">
        <v>44789</v>
      </c>
      <c r="L34" s="42" t="s">
        <v>201</v>
      </c>
      <c r="P34" s="82" t="s">
        <v>255</v>
      </c>
      <c r="Q34" s="83" t="s">
        <v>256</v>
      </c>
      <c r="R34" s="42" t="s">
        <v>149</v>
      </c>
      <c r="S34" s="40" t="s">
        <v>144</v>
      </c>
      <c r="U34" s="39">
        <v>15121.04</v>
      </c>
      <c r="V34" s="41">
        <v>13746.4</v>
      </c>
      <c r="W34" s="41">
        <v>10</v>
      </c>
      <c r="X34" s="39">
        <v>1374.64</v>
      </c>
    </row>
    <row r="35" spans="1:24" x14ac:dyDescent="0.25">
      <c r="A35" s="40">
        <v>2022</v>
      </c>
      <c r="B35" s="40" t="s">
        <v>194</v>
      </c>
      <c r="C35" s="40" t="s">
        <v>114</v>
      </c>
      <c r="D35" s="42" t="s">
        <v>148</v>
      </c>
      <c r="E35" s="40">
        <v>5013</v>
      </c>
      <c r="F35" s="40" t="s">
        <v>115</v>
      </c>
      <c r="G35" s="40" t="s">
        <v>143</v>
      </c>
      <c r="H35" s="41">
        <v>968.37</v>
      </c>
      <c r="I35" s="38">
        <v>44820</v>
      </c>
      <c r="L35" s="42" t="s">
        <v>202</v>
      </c>
      <c r="P35" s="82" t="s">
        <v>257</v>
      </c>
      <c r="Q35" s="83" t="s">
        <v>258</v>
      </c>
      <c r="R35" s="42" t="s">
        <v>149</v>
      </c>
      <c r="S35" s="40" t="s">
        <v>144</v>
      </c>
      <c r="U35" s="39">
        <v>1171.73</v>
      </c>
      <c r="V35" s="41">
        <v>968.37</v>
      </c>
      <c r="W35" s="41">
        <v>21</v>
      </c>
      <c r="X35" s="39">
        <v>203.36</v>
      </c>
    </row>
    <row r="36" spans="1:24" x14ac:dyDescent="0.25">
      <c r="A36" s="40">
        <v>2022</v>
      </c>
      <c r="B36" s="40" t="s">
        <v>194</v>
      </c>
      <c r="C36" s="40" t="s">
        <v>114</v>
      </c>
      <c r="D36" s="42" t="s">
        <v>148</v>
      </c>
      <c r="E36" s="40">
        <v>5013</v>
      </c>
      <c r="F36" s="40" t="s">
        <v>115</v>
      </c>
      <c r="G36" s="40" t="s">
        <v>143</v>
      </c>
      <c r="H36" s="41">
        <v>767.1</v>
      </c>
      <c r="I36" s="38">
        <v>44832</v>
      </c>
      <c r="L36" s="42" t="s">
        <v>203</v>
      </c>
      <c r="P36" s="82" t="s">
        <v>259</v>
      </c>
      <c r="Q36" s="83" t="s">
        <v>260</v>
      </c>
      <c r="R36" s="42" t="s">
        <v>149</v>
      </c>
      <c r="S36" s="40" t="s">
        <v>144</v>
      </c>
      <c r="U36" s="39">
        <v>928.19</v>
      </c>
      <c r="V36" s="41">
        <v>767.1</v>
      </c>
      <c r="W36" s="41">
        <v>21</v>
      </c>
      <c r="X36" s="39">
        <v>161.09</v>
      </c>
    </row>
    <row r="37" spans="1:24" x14ac:dyDescent="0.25">
      <c r="A37" s="40">
        <v>2022</v>
      </c>
      <c r="B37" s="40" t="s">
        <v>194</v>
      </c>
      <c r="C37" s="40" t="s">
        <v>114</v>
      </c>
      <c r="D37" s="42" t="s">
        <v>148</v>
      </c>
      <c r="E37" s="40">
        <v>5013</v>
      </c>
      <c r="F37" s="40" t="s">
        <v>115</v>
      </c>
      <c r="G37" s="40" t="s">
        <v>143</v>
      </c>
      <c r="H37" s="41">
        <v>753.54</v>
      </c>
      <c r="I37" s="38">
        <v>44834</v>
      </c>
      <c r="L37" s="42" t="s">
        <v>204</v>
      </c>
      <c r="P37" s="82" t="s">
        <v>259</v>
      </c>
      <c r="Q37" s="83" t="s">
        <v>260</v>
      </c>
      <c r="R37" s="42" t="s">
        <v>149</v>
      </c>
      <c r="S37" s="40" t="s">
        <v>144</v>
      </c>
      <c r="U37" s="39">
        <v>911.78</v>
      </c>
      <c r="V37" s="41">
        <v>753.54</v>
      </c>
      <c r="W37" s="41">
        <v>21</v>
      </c>
      <c r="X37" s="39">
        <v>158.24</v>
      </c>
    </row>
    <row r="38" spans="1:24" x14ac:dyDescent="0.25">
      <c r="A38" s="40">
        <v>2022</v>
      </c>
      <c r="B38" s="40" t="s">
        <v>220</v>
      </c>
      <c r="C38" s="40" t="s">
        <v>114</v>
      </c>
      <c r="D38" s="42" t="s">
        <v>148</v>
      </c>
      <c r="E38" s="40">
        <v>5013</v>
      </c>
      <c r="F38" s="40" t="s">
        <v>115</v>
      </c>
      <c r="G38" s="40" t="s">
        <v>143</v>
      </c>
      <c r="H38" s="41">
        <v>2485.38</v>
      </c>
      <c r="I38" s="38">
        <v>44857</v>
      </c>
      <c r="L38" s="42" t="s">
        <v>221</v>
      </c>
      <c r="P38" s="82" t="s">
        <v>255</v>
      </c>
      <c r="Q38" s="83" t="s">
        <v>256</v>
      </c>
      <c r="R38" s="42" t="s">
        <v>149</v>
      </c>
      <c r="S38" s="40" t="s">
        <v>144</v>
      </c>
      <c r="U38" s="39">
        <v>3007.31</v>
      </c>
      <c r="V38" s="41">
        <v>2485.38</v>
      </c>
      <c r="W38" s="41">
        <v>21</v>
      </c>
      <c r="X38" s="39">
        <v>521.92999999999995</v>
      </c>
    </row>
    <row r="39" spans="1:24" x14ac:dyDescent="0.25">
      <c r="A39" s="40">
        <v>2022</v>
      </c>
      <c r="B39" s="40" t="s">
        <v>220</v>
      </c>
      <c r="C39" s="40" t="s">
        <v>114</v>
      </c>
      <c r="D39" s="42" t="s">
        <v>148</v>
      </c>
      <c r="E39" s="40">
        <v>5013</v>
      </c>
      <c r="F39" s="40" t="s">
        <v>115</v>
      </c>
      <c r="G39" s="40" t="s">
        <v>143</v>
      </c>
      <c r="H39" s="41">
        <v>11712.41</v>
      </c>
      <c r="I39" s="38">
        <v>44858</v>
      </c>
      <c r="L39" s="42" t="s">
        <v>222</v>
      </c>
      <c r="P39" s="82" t="s">
        <v>255</v>
      </c>
      <c r="Q39" s="83" t="s">
        <v>256</v>
      </c>
      <c r="R39" s="42" t="s">
        <v>149</v>
      </c>
      <c r="S39" s="40" t="s">
        <v>144</v>
      </c>
      <c r="U39" s="39">
        <v>12883.65</v>
      </c>
      <c r="V39" s="41">
        <v>11712.41</v>
      </c>
      <c r="W39" s="41">
        <v>10</v>
      </c>
      <c r="X39" s="39">
        <v>1171.24</v>
      </c>
    </row>
    <row r="40" spans="1:24" x14ac:dyDescent="0.25">
      <c r="A40" s="40">
        <v>2022</v>
      </c>
      <c r="B40" s="40" t="s">
        <v>220</v>
      </c>
      <c r="C40" s="40" t="s">
        <v>114</v>
      </c>
      <c r="D40" s="42" t="s">
        <v>148</v>
      </c>
      <c r="E40" s="40">
        <v>5013</v>
      </c>
      <c r="F40" s="40" t="s">
        <v>115</v>
      </c>
      <c r="G40" s="40" t="s">
        <v>143</v>
      </c>
      <c r="H40" s="41">
        <v>9615</v>
      </c>
      <c r="I40" s="38">
        <v>44865</v>
      </c>
      <c r="L40" s="42" t="s">
        <v>231</v>
      </c>
      <c r="P40" s="82" t="s">
        <v>257</v>
      </c>
      <c r="Q40" s="83" t="s">
        <v>258</v>
      </c>
      <c r="R40" s="42" t="s">
        <v>149</v>
      </c>
      <c r="S40" s="40" t="s">
        <v>144</v>
      </c>
      <c r="U40" s="39">
        <v>10576.5</v>
      </c>
      <c r="V40" s="41">
        <v>9615</v>
      </c>
      <c r="W40" s="41">
        <v>10</v>
      </c>
      <c r="X40" s="39">
        <v>961.5</v>
      </c>
    </row>
    <row r="41" spans="1:24" x14ac:dyDescent="0.25">
      <c r="A41" s="40">
        <v>2022</v>
      </c>
      <c r="B41" s="40" t="s">
        <v>220</v>
      </c>
      <c r="C41" s="40" t="s">
        <v>114</v>
      </c>
      <c r="D41" s="42" t="s">
        <v>148</v>
      </c>
      <c r="E41" s="40">
        <v>5013</v>
      </c>
      <c r="F41" s="40" t="s">
        <v>115</v>
      </c>
      <c r="G41" s="40" t="s">
        <v>143</v>
      </c>
      <c r="H41" s="41">
        <v>8460</v>
      </c>
      <c r="I41" s="38">
        <v>44880</v>
      </c>
      <c r="L41" s="42" t="s">
        <v>232</v>
      </c>
      <c r="P41" s="82" t="s">
        <v>259</v>
      </c>
      <c r="Q41" s="83" t="s">
        <v>260</v>
      </c>
      <c r="R41" s="42" t="s">
        <v>149</v>
      </c>
      <c r="S41" s="40" t="s">
        <v>144</v>
      </c>
      <c r="U41" s="39">
        <v>9306</v>
      </c>
      <c r="V41" s="41">
        <v>8460</v>
      </c>
      <c r="W41" s="41">
        <v>10</v>
      </c>
      <c r="X41" s="39">
        <v>846</v>
      </c>
    </row>
    <row r="42" spans="1:24" x14ac:dyDescent="0.25">
      <c r="A42" s="40">
        <v>2022</v>
      </c>
      <c r="B42" s="40" t="s">
        <v>220</v>
      </c>
      <c r="C42" s="40" t="s">
        <v>114</v>
      </c>
      <c r="D42" s="42" t="s">
        <v>148</v>
      </c>
      <c r="E42" s="40">
        <v>5013</v>
      </c>
      <c r="F42" s="40" t="s">
        <v>115</v>
      </c>
      <c r="G42" s="40" t="s">
        <v>143</v>
      </c>
      <c r="H42" s="41">
        <v>356.76</v>
      </c>
      <c r="I42" s="38">
        <v>44888</v>
      </c>
      <c r="L42" s="42" t="s">
        <v>233</v>
      </c>
      <c r="P42" s="82" t="s">
        <v>259</v>
      </c>
      <c r="Q42" s="83" t="s">
        <v>260</v>
      </c>
      <c r="R42" s="42" t="s">
        <v>149</v>
      </c>
      <c r="S42" s="40" t="s">
        <v>144</v>
      </c>
      <c r="U42" s="39">
        <v>431.68</v>
      </c>
      <c r="V42" s="41">
        <v>356.76</v>
      </c>
      <c r="W42" s="41">
        <v>21</v>
      </c>
      <c r="X42" s="39">
        <v>74.92</v>
      </c>
    </row>
    <row r="43" spans="1:24" x14ac:dyDescent="0.25">
      <c r="A43" s="40">
        <v>2022</v>
      </c>
      <c r="B43" s="40" t="s">
        <v>220</v>
      </c>
      <c r="C43" s="40" t="s">
        <v>114</v>
      </c>
      <c r="D43" s="42" t="s">
        <v>148</v>
      </c>
      <c r="E43" s="40">
        <v>5013</v>
      </c>
      <c r="F43" s="40" t="s">
        <v>115</v>
      </c>
      <c r="G43" s="40" t="s">
        <v>143</v>
      </c>
      <c r="H43" s="41">
        <v>318.41000000000003</v>
      </c>
      <c r="I43" s="38">
        <v>44893</v>
      </c>
      <c r="L43" s="42" t="s">
        <v>234</v>
      </c>
      <c r="P43" s="82" t="s">
        <v>255</v>
      </c>
      <c r="Q43" s="83" t="s">
        <v>256</v>
      </c>
      <c r="R43" s="42" t="s">
        <v>149</v>
      </c>
      <c r="S43" s="40" t="s">
        <v>144</v>
      </c>
      <c r="U43" s="39">
        <v>350.25</v>
      </c>
      <c r="V43" s="41">
        <v>318.41000000000003</v>
      </c>
      <c r="W43" s="41">
        <v>10</v>
      </c>
      <c r="X43" s="39">
        <v>31.84</v>
      </c>
    </row>
    <row r="44" spans="1:24" x14ac:dyDescent="0.25">
      <c r="A44" s="40">
        <v>2022</v>
      </c>
      <c r="B44" s="40" t="s">
        <v>220</v>
      </c>
      <c r="C44" s="40" t="s">
        <v>114</v>
      </c>
      <c r="D44" s="42" t="s">
        <v>148</v>
      </c>
      <c r="E44" s="40">
        <v>5013</v>
      </c>
      <c r="F44" s="40" t="s">
        <v>115</v>
      </c>
      <c r="G44" s="40" t="s">
        <v>143</v>
      </c>
      <c r="H44" s="41">
        <v>2400</v>
      </c>
      <c r="I44" s="38">
        <v>44900</v>
      </c>
      <c r="L44" s="42" t="s">
        <v>235</v>
      </c>
      <c r="P44" s="82" t="s">
        <v>255</v>
      </c>
      <c r="Q44" s="83" t="s">
        <v>256</v>
      </c>
      <c r="R44" s="42" t="s">
        <v>149</v>
      </c>
      <c r="S44" s="40" t="s">
        <v>144</v>
      </c>
      <c r="U44" s="39">
        <v>2640</v>
      </c>
      <c r="V44" s="41">
        <v>2400</v>
      </c>
      <c r="W44" s="41">
        <v>10</v>
      </c>
      <c r="X44" s="39">
        <v>240</v>
      </c>
    </row>
    <row r="45" spans="1:24" x14ac:dyDescent="0.25">
      <c r="A45" s="40">
        <v>2022</v>
      </c>
      <c r="B45" s="40" t="s">
        <v>220</v>
      </c>
      <c r="C45" s="40" t="s">
        <v>114</v>
      </c>
      <c r="D45" s="42" t="s">
        <v>148</v>
      </c>
      <c r="E45" s="40">
        <v>5013</v>
      </c>
      <c r="F45" s="40" t="s">
        <v>115</v>
      </c>
      <c r="G45" s="40" t="s">
        <v>143</v>
      </c>
      <c r="H45" s="41">
        <v>149.01</v>
      </c>
      <c r="I45" s="38">
        <v>44900</v>
      </c>
      <c r="L45" s="42" t="s">
        <v>236</v>
      </c>
      <c r="P45" s="82" t="s">
        <v>257</v>
      </c>
      <c r="Q45" s="83" t="s">
        <v>258</v>
      </c>
      <c r="R45" s="42" t="s">
        <v>149</v>
      </c>
      <c r="S45" s="40" t="s">
        <v>144</v>
      </c>
      <c r="U45" s="39">
        <v>180.3</v>
      </c>
      <c r="V45" s="41">
        <v>149.01</v>
      </c>
      <c r="W45" s="41">
        <v>21</v>
      </c>
      <c r="X45" s="39">
        <v>31.29</v>
      </c>
    </row>
    <row r="46" spans="1:24" x14ac:dyDescent="0.25">
      <c r="A46" s="40">
        <v>2022</v>
      </c>
      <c r="B46" s="40" t="s">
        <v>220</v>
      </c>
      <c r="C46" s="40" t="s">
        <v>114</v>
      </c>
      <c r="D46" s="42" t="s">
        <v>148</v>
      </c>
      <c r="E46" s="40">
        <v>5013</v>
      </c>
      <c r="F46" s="40" t="s">
        <v>115</v>
      </c>
      <c r="G46" s="40" t="s">
        <v>143</v>
      </c>
      <c r="H46" s="41">
        <v>620.94000000000005</v>
      </c>
      <c r="I46" s="38">
        <v>44901</v>
      </c>
      <c r="L46" s="42" t="s">
        <v>237</v>
      </c>
      <c r="P46" s="82" t="s">
        <v>259</v>
      </c>
      <c r="Q46" s="83" t="s">
        <v>260</v>
      </c>
      <c r="R46" s="42" t="s">
        <v>149</v>
      </c>
      <c r="S46" s="40" t="s">
        <v>144</v>
      </c>
      <c r="U46" s="39">
        <v>751.34</v>
      </c>
      <c r="V46" s="41">
        <v>620.94000000000005</v>
      </c>
      <c r="W46" s="41">
        <v>21</v>
      </c>
      <c r="X46" s="39">
        <v>130.4</v>
      </c>
    </row>
    <row r="47" spans="1:24" x14ac:dyDescent="0.25">
      <c r="A47" s="40">
        <v>2022</v>
      </c>
      <c r="B47" s="40" t="s">
        <v>220</v>
      </c>
      <c r="C47" s="40" t="s">
        <v>114</v>
      </c>
      <c r="D47" s="42" t="s">
        <v>148</v>
      </c>
      <c r="E47" s="40">
        <v>5013</v>
      </c>
      <c r="F47" s="40" t="s">
        <v>115</v>
      </c>
      <c r="G47" s="40" t="s">
        <v>143</v>
      </c>
      <c r="H47" s="41">
        <v>1191.5999999999999</v>
      </c>
      <c r="I47" s="38">
        <v>44916</v>
      </c>
      <c r="L47" s="42" t="s">
        <v>238</v>
      </c>
      <c r="P47" s="82" t="s">
        <v>259</v>
      </c>
      <c r="Q47" s="83" t="s">
        <v>260</v>
      </c>
      <c r="R47" s="42" t="s">
        <v>149</v>
      </c>
      <c r="S47" s="40" t="s">
        <v>144</v>
      </c>
      <c r="U47" s="39">
        <v>1441.84</v>
      </c>
      <c r="V47" s="41">
        <v>1191.5999999999999</v>
      </c>
      <c r="W47" s="41">
        <v>21</v>
      </c>
      <c r="X47" s="39">
        <v>250.24</v>
      </c>
    </row>
    <row r="48" spans="1:24" x14ac:dyDescent="0.25">
      <c r="A48" s="40">
        <v>2022</v>
      </c>
      <c r="B48" s="40" t="s">
        <v>220</v>
      </c>
      <c r="C48" s="40" t="s">
        <v>114</v>
      </c>
      <c r="D48" s="42" t="s">
        <v>148</v>
      </c>
      <c r="E48" s="40">
        <v>5013</v>
      </c>
      <c r="F48" s="40" t="s">
        <v>115</v>
      </c>
      <c r="G48" s="40" t="s">
        <v>143</v>
      </c>
      <c r="H48" s="41">
        <v>1200</v>
      </c>
      <c r="I48" s="38">
        <v>44924</v>
      </c>
      <c r="L48" s="42" t="s">
        <v>239</v>
      </c>
      <c r="P48" s="82" t="s">
        <v>255</v>
      </c>
      <c r="Q48" s="83" t="s">
        <v>256</v>
      </c>
      <c r="R48" s="42" t="s">
        <v>149</v>
      </c>
      <c r="S48" s="40" t="s">
        <v>144</v>
      </c>
      <c r="U48" s="39">
        <v>1452</v>
      </c>
      <c r="V48" s="41">
        <v>1200</v>
      </c>
      <c r="W48" s="41">
        <v>21</v>
      </c>
      <c r="X48" s="39">
        <v>252</v>
      </c>
    </row>
  </sheetData>
  <mergeCells count="2">
    <mergeCell ref="AH1:AI1"/>
    <mergeCell ref="AJ1:AJ2"/>
  </mergeCells>
  <pageMargins left="0.7" right="0.7" top="0.75" bottom="0.75" header="0.3" footer="0.3"/>
  <pageSetup paperSize="9" orientation="portrait" r:id="rId1"/>
  <ignoredErrors>
    <ignoredError sqref="D1:D28 R1:R28 D29 R29 D30:D48 R30:R48 D49:D1048576 R49:R104857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2"/>
  <sheetViews>
    <sheetView zoomScaleNormal="100" workbookViewId="0">
      <selection activeCell="M1" sqref="M1:M2"/>
    </sheetView>
  </sheetViews>
  <sheetFormatPr baseColWidth="10" defaultRowHeight="15" x14ac:dyDescent="0.25"/>
  <cols>
    <col min="4" max="4" width="11.42578125" style="49"/>
    <col min="5" max="5" width="22.7109375" customWidth="1"/>
    <col min="7" max="13" width="22.7109375" customWidth="1"/>
    <col min="15" max="15" width="22.7109375" customWidth="1"/>
    <col min="18" max="18" width="22.7109375" customWidth="1"/>
    <col min="19" max="19" width="55.7109375" customWidth="1"/>
    <col min="20" max="20" width="11.42578125" style="49"/>
    <col min="22" max="25" width="22.140625" customWidth="1"/>
    <col min="26" max="32" width="22.7109375" customWidth="1"/>
    <col min="35" max="35" width="22.7109375" customWidth="1"/>
    <col min="36" max="36" width="33.7109375" customWidth="1"/>
    <col min="37" max="39" width="22.7109375" customWidth="1"/>
  </cols>
  <sheetData>
    <row r="1" spans="1:42" ht="15.75" x14ac:dyDescent="0.25">
      <c r="A1" s="58" t="s">
        <v>34</v>
      </c>
      <c r="B1" s="61"/>
      <c r="C1" s="58"/>
      <c r="D1" s="62" t="s">
        <v>36</v>
      </c>
      <c r="E1" s="53"/>
      <c r="F1" s="54" t="s">
        <v>38</v>
      </c>
      <c r="G1" s="15" t="s">
        <v>39</v>
      </c>
      <c r="H1" s="24" t="s">
        <v>41</v>
      </c>
      <c r="I1" s="63" t="s">
        <v>83</v>
      </c>
      <c r="J1" s="54" t="s">
        <v>43</v>
      </c>
      <c r="K1" s="58" t="s">
        <v>85</v>
      </c>
      <c r="L1" s="59"/>
      <c r="M1" s="85" t="s">
        <v>109</v>
      </c>
      <c r="N1" s="54" t="s">
        <v>47</v>
      </c>
      <c r="O1" s="56" t="s">
        <v>49</v>
      </c>
      <c r="P1" s="58" t="s">
        <v>91</v>
      </c>
      <c r="Q1" s="59" t="s">
        <v>54</v>
      </c>
      <c r="R1" s="64"/>
      <c r="S1" s="65" t="s">
        <v>151</v>
      </c>
      <c r="T1" s="51" t="s">
        <v>55</v>
      </c>
      <c r="U1" s="29" t="s">
        <v>100</v>
      </c>
      <c r="V1" s="29" t="s">
        <v>102</v>
      </c>
      <c r="W1" s="29" t="s">
        <v>104</v>
      </c>
      <c r="X1" s="31" t="s">
        <v>108</v>
      </c>
      <c r="Y1" s="33"/>
      <c r="Z1" s="67" t="s">
        <v>57</v>
      </c>
      <c r="AA1" s="56" t="s">
        <v>59</v>
      </c>
      <c r="AB1" s="56" t="s">
        <v>61</v>
      </c>
      <c r="AC1" s="54" t="s">
        <v>63</v>
      </c>
      <c r="AD1" s="56" t="s">
        <v>65</v>
      </c>
      <c r="AE1" s="56" t="s">
        <v>28</v>
      </c>
      <c r="AF1" s="68" t="s">
        <v>68</v>
      </c>
      <c r="AG1" s="58" t="s">
        <v>77</v>
      </c>
      <c r="AH1" s="69"/>
      <c r="AI1" s="12"/>
      <c r="AJ1" s="60"/>
      <c r="AK1" s="54" t="s">
        <v>73</v>
      </c>
      <c r="AL1" s="54" t="s">
        <v>75</v>
      </c>
      <c r="AM1" s="85" t="s">
        <v>95</v>
      </c>
      <c r="AN1" s="90" t="s">
        <v>254</v>
      </c>
      <c r="AO1" s="91"/>
      <c r="AP1" s="90" t="s">
        <v>251</v>
      </c>
    </row>
    <row r="2" spans="1:42" ht="30" x14ac:dyDescent="0.25">
      <c r="A2" s="1" t="s">
        <v>35</v>
      </c>
      <c r="B2" s="17" t="s">
        <v>2</v>
      </c>
      <c r="C2" s="27" t="s">
        <v>92</v>
      </c>
      <c r="D2" s="78" t="s">
        <v>37</v>
      </c>
      <c r="E2" s="3" t="s">
        <v>4</v>
      </c>
      <c r="F2" s="57" t="s">
        <v>6</v>
      </c>
      <c r="G2" s="23" t="s">
        <v>40</v>
      </c>
      <c r="H2" s="16" t="s">
        <v>42</v>
      </c>
      <c r="I2" s="55" t="s">
        <v>84</v>
      </c>
      <c r="J2" s="57" t="s">
        <v>44</v>
      </c>
      <c r="K2" s="8" t="s">
        <v>46</v>
      </c>
      <c r="L2" s="10" t="s">
        <v>45</v>
      </c>
      <c r="M2" s="86" t="s">
        <v>110</v>
      </c>
      <c r="N2" s="57" t="s">
        <v>48</v>
      </c>
      <c r="O2" s="55" t="s">
        <v>50</v>
      </c>
      <c r="P2" s="1" t="s">
        <v>51</v>
      </c>
      <c r="Q2" s="2" t="s">
        <v>52</v>
      </c>
      <c r="R2" s="14" t="s">
        <v>53</v>
      </c>
      <c r="S2" s="66" t="s">
        <v>152</v>
      </c>
      <c r="T2" s="52" t="s">
        <v>56</v>
      </c>
      <c r="U2" s="30" t="s">
        <v>101</v>
      </c>
      <c r="V2" s="30" t="s">
        <v>103</v>
      </c>
      <c r="W2" s="30" t="s">
        <v>105</v>
      </c>
      <c r="X2" s="34" t="s">
        <v>106</v>
      </c>
      <c r="Y2" s="35" t="s">
        <v>107</v>
      </c>
      <c r="Z2" s="61" t="s">
        <v>58</v>
      </c>
      <c r="AA2" s="55" t="s">
        <v>60</v>
      </c>
      <c r="AB2" s="55" t="s">
        <v>62</v>
      </c>
      <c r="AC2" s="57" t="s">
        <v>64</v>
      </c>
      <c r="AD2" s="55" t="s">
        <v>66</v>
      </c>
      <c r="AE2" s="55" t="s">
        <v>67</v>
      </c>
      <c r="AF2" s="60" t="s">
        <v>69</v>
      </c>
      <c r="AG2" s="19" t="s">
        <v>30</v>
      </c>
      <c r="AH2" s="11" t="s">
        <v>72</v>
      </c>
      <c r="AI2" s="12" t="s">
        <v>70</v>
      </c>
      <c r="AJ2" s="25" t="s">
        <v>71</v>
      </c>
      <c r="AK2" s="57" t="s">
        <v>74</v>
      </c>
      <c r="AL2" s="60" t="s">
        <v>76</v>
      </c>
      <c r="AM2" s="86" t="s">
        <v>96</v>
      </c>
      <c r="AN2" s="81" t="s">
        <v>252</v>
      </c>
      <c r="AO2" s="81" t="s">
        <v>253</v>
      </c>
      <c r="AP2" s="92"/>
    </row>
    <row r="3" spans="1:42" x14ac:dyDescent="0.25">
      <c r="A3" s="36">
        <v>2022</v>
      </c>
      <c r="B3" s="36" t="s">
        <v>113</v>
      </c>
      <c r="C3" s="36" t="s">
        <v>114</v>
      </c>
      <c r="D3" s="42" t="s">
        <v>148</v>
      </c>
      <c r="E3" s="36">
        <v>5013</v>
      </c>
      <c r="F3" s="37" t="s">
        <v>115</v>
      </c>
      <c r="G3" s="37" t="s">
        <v>116</v>
      </c>
      <c r="H3" s="36">
        <v>7.03</v>
      </c>
      <c r="I3" s="38">
        <v>44562</v>
      </c>
      <c r="K3" s="36" t="s">
        <v>117</v>
      </c>
      <c r="M3" s="38">
        <v>44562</v>
      </c>
      <c r="N3" s="36" t="s">
        <v>118</v>
      </c>
      <c r="R3" s="84" t="s">
        <v>261</v>
      </c>
      <c r="S3" s="84" t="s">
        <v>262</v>
      </c>
      <c r="T3" s="42" t="s">
        <v>149</v>
      </c>
      <c r="U3" s="36" t="s">
        <v>119</v>
      </c>
      <c r="V3" s="36" t="s">
        <v>119</v>
      </c>
      <c r="W3" s="36" t="s">
        <v>119</v>
      </c>
      <c r="Z3" s="39">
        <f>AA3+AC3</f>
        <v>8.5062999999999995</v>
      </c>
      <c r="AA3" s="36">
        <v>7.03</v>
      </c>
      <c r="AB3" s="39">
        <v>21</v>
      </c>
      <c r="AC3" s="39">
        <f>AA3*AB3/100</f>
        <v>1.4762999999999999</v>
      </c>
      <c r="AD3" s="39">
        <v>0</v>
      </c>
    </row>
    <row r="4" spans="1:42" x14ac:dyDescent="0.25">
      <c r="A4" s="36">
        <v>2022</v>
      </c>
      <c r="B4" s="36" t="s">
        <v>113</v>
      </c>
      <c r="C4" s="36" t="s">
        <v>114</v>
      </c>
      <c r="D4" s="42" t="s">
        <v>148</v>
      </c>
      <c r="E4" s="36">
        <v>5013</v>
      </c>
      <c r="F4" s="36" t="s">
        <v>115</v>
      </c>
      <c r="G4" s="36" t="s">
        <v>116</v>
      </c>
      <c r="H4" s="36">
        <v>103.93</v>
      </c>
      <c r="I4" s="38">
        <v>44565</v>
      </c>
      <c r="K4" s="36" t="s">
        <v>120</v>
      </c>
      <c r="L4" s="36"/>
      <c r="M4" s="38">
        <v>44565</v>
      </c>
      <c r="N4" s="36" t="s">
        <v>121</v>
      </c>
      <c r="R4" s="84" t="s">
        <v>263</v>
      </c>
      <c r="S4" s="84" t="s">
        <v>264</v>
      </c>
      <c r="T4" s="42" t="s">
        <v>149</v>
      </c>
      <c r="U4" s="36" t="s">
        <v>119</v>
      </c>
      <c r="V4" s="36" t="s">
        <v>119</v>
      </c>
      <c r="W4" s="36" t="s">
        <v>119</v>
      </c>
      <c r="Z4" s="39">
        <f t="shared" ref="Z4:Z52" si="0">AA4+AC4</f>
        <v>125.75530000000001</v>
      </c>
      <c r="AA4" s="36">
        <v>103.93</v>
      </c>
      <c r="AB4" s="39">
        <v>21</v>
      </c>
      <c r="AC4" s="39">
        <f t="shared" ref="AC4:AC52" si="1">AA4*AB4/100</f>
        <v>21.825300000000002</v>
      </c>
      <c r="AD4" s="39">
        <v>0</v>
      </c>
      <c r="AJ4" s="6"/>
    </row>
    <row r="5" spans="1:42" x14ac:dyDescent="0.25">
      <c r="A5" s="36">
        <v>2022</v>
      </c>
      <c r="B5" s="36" t="s">
        <v>113</v>
      </c>
      <c r="C5" s="36" t="s">
        <v>114</v>
      </c>
      <c r="D5" s="42" t="s">
        <v>148</v>
      </c>
      <c r="E5" s="36">
        <v>5013</v>
      </c>
      <c r="F5" s="36" t="s">
        <v>115</v>
      </c>
      <c r="G5" s="36" t="s">
        <v>122</v>
      </c>
      <c r="H5" s="36">
        <v>594.21</v>
      </c>
      <c r="I5" s="38">
        <v>44565</v>
      </c>
      <c r="K5" s="36" t="s">
        <v>123</v>
      </c>
      <c r="M5" s="38">
        <v>44586</v>
      </c>
      <c r="N5" s="36" t="s">
        <v>124</v>
      </c>
      <c r="R5" s="84" t="s">
        <v>265</v>
      </c>
      <c r="S5" s="84" t="s">
        <v>266</v>
      </c>
      <c r="T5" s="42" t="s">
        <v>149</v>
      </c>
      <c r="U5" s="36" t="s">
        <v>119</v>
      </c>
      <c r="V5" s="36" t="s">
        <v>119</v>
      </c>
      <c r="W5" s="36" t="s">
        <v>119</v>
      </c>
      <c r="Z5" s="39">
        <f t="shared" si="0"/>
        <v>718.9941</v>
      </c>
      <c r="AA5" s="36">
        <v>594.21</v>
      </c>
      <c r="AB5" s="39">
        <v>21</v>
      </c>
      <c r="AC5" s="39">
        <f t="shared" si="1"/>
        <v>124.7841</v>
      </c>
      <c r="AD5" s="36">
        <v>124.77</v>
      </c>
    </row>
    <row r="6" spans="1:42" x14ac:dyDescent="0.25">
      <c r="A6" s="40">
        <v>2022</v>
      </c>
      <c r="B6" s="40" t="s">
        <v>113</v>
      </c>
      <c r="C6" s="40" t="s">
        <v>114</v>
      </c>
      <c r="D6" s="48" t="s">
        <v>148</v>
      </c>
      <c r="E6" s="40">
        <v>5013</v>
      </c>
      <c r="F6" s="40" t="s">
        <v>115</v>
      </c>
      <c r="G6" s="40" t="s">
        <v>116</v>
      </c>
      <c r="H6" s="40">
        <v>41.67</v>
      </c>
      <c r="I6" s="38">
        <v>44567</v>
      </c>
      <c r="K6" s="40" t="s">
        <v>117</v>
      </c>
      <c r="M6" s="38">
        <v>44567</v>
      </c>
      <c r="N6" s="40" t="s">
        <v>125</v>
      </c>
      <c r="R6" s="84" t="s">
        <v>267</v>
      </c>
      <c r="S6" s="84" t="s">
        <v>268</v>
      </c>
      <c r="T6" s="48" t="s">
        <v>149</v>
      </c>
      <c r="U6" s="40" t="s">
        <v>119</v>
      </c>
      <c r="V6" s="40" t="s">
        <v>119</v>
      </c>
      <c r="W6" s="40" t="s">
        <v>119</v>
      </c>
      <c r="Z6" s="39">
        <f t="shared" si="0"/>
        <v>50.420700000000004</v>
      </c>
      <c r="AA6" s="40">
        <v>41.67</v>
      </c>
      <c r="AB6" s="41">
        <v>21</v>
      </c>
      <c r="AC6" s="39">
        <f t="shared" si="1"/>
        <v>8.7507000000000001</v>
      </c>
      <c r="AD6" s="39">
        <v>0</v>
      </c>
    </row>
    <row r="7" spans="1:42" x14ac:dyDescent="0.25">
      <c r="A7" s="40">
        <v>2022</v>
      </c>
      <c r="B7" s="40" t="s">
        <v>113</v>
      </c>
      <c r="C7" s="40" t="s">
        <v>114</v>
      </c>
      <c r="D7" s="48" t="s">
        <v>148</v>
      </c>
      <c r="E7" s="40">
        <v>5013</v>
      </c>
      <c r="F7" s="40" t="s">
        <v>115</v>
      </c>
      <c r="G7" s="40" t="s">
        <v>122</v>
      </c>
      <c r="H7" s="40">
        <v>67.709999999999994</v>
      </c>
      <c r="I7" s="38">
        <v>44569</v>
      </c>
      <c r="K7" s="36">
        <v>1365</v>
      </c>
      <c r="M7" s="38">
        <v>44569</v>
      </c>
      <c r="N7" s="40" t="s">
        <v>126</v>
      </c>
      <c r="R7" s="84" t="s">
        <v>269</v>
      </c>
      <c r="S7" s="84" t="s">
        <v>270</v>
      </c>
      <c r="T7" s="48" t="s">
        <v>149</v>
      </c>
      <c r="U7" s="40" t="s">
        <v>119</v>
      </c>
      <c r="V7" s="40" t="s">
        <v>119</v>
      </c>
      <c r="W7" s="40" t="s">
        <v>119</v>
      </c>
      <c r="Z7" s="39">
        <f t="shared" si="0"/>
        <v>81.929099999999991</v>
      </c>
      <c r="AA7" s="36">
        <v>67.709999999999994</v>
      </c>
      <c r="AB7" s="39">
        <v>21</v>
      </c>
      <c r="AC7" s="39">
        <f t="shared" si="1"/>
        <v>14.219099999999999</v>
      </c>
      <c r="AD7" s="36">
        <v>14.22</v>
      </c>
    </row>
    <row r="8" spans="1:42" x14ac:dyDescent="0.25">
      <c r="A8" s="40">
        <v>2022</v>
      </c>
      <c r="B8" s="40" t="s">
        <v>113</v>
      </c>
      <c r="C8" s="40" t="s">
        <v>114</v>
      </c>
      <c r="D8" s="48" t="s">
        <v>148</v>
      </c>
      <c r="E8" s="40">
        <v>5013</v>
      </c>
      <c r="F8" s="40" t="s">
        <v>115</v>
      </c>
      <c r="G8" s="40" t="s">
        <v>122</v>
      </c>
      <c r="H8" s="41">
        <v>496.3</v>
      </c>
      <c r="I8" s="38">
        <v>44603</v>
      </c>
      <c r="K8" s="36" t="s">
        <v>127</v>
      </c>
      <c r="M8" s="38">
        <v>44603</v>
      </c>
      <c r="N8" s="40" t="s">
        <v>128</v>
      </c>
      <c r="R8" s="84" t="s">
        <v>271</v>
      </c>
      <c r="S8" s="84" t="s">
        <v>272</v>
      </c>
      <c r="T8" s="48" t="s">
        <v>149</v>
      </c>
      <c r="U8" s="40" t="s">
        <v>119</v>
      </c>
      <c r="V8" s="40" t="s">
        <v>119</v>
      </c>
      <c r="W8" s="40" t="s">
        <v>119</v>
      </c>
      <c r="Y8" s="6"/>
      <c r="Z8" s="39">
        <f t="shared" si="0"/>
        <v>600.52300000000002</v>
      </c>
      <c r="AA8" s="39">
        <v>496.3</v>
      </c>
      <c r="AB8" s="39">
        <v>21</v>
      </c>
      <c r="AC8" s="39">
        <f t="shared" si="1"/>
        <v>104.22300000000001</v>
      </c>
      <c r="AD8" s="36">
        <v>104.22</v>
      </c>
    </row>
    <row r="9" spans="1:42" x14ac:dyDescent="0.25">
      <c r="A9" s="40">
        <v>2022</v>
      </c>
      <c r="B9" s="40" t="s">
        <v>113</v>
      </c>
      <c r="C9" s="40" t="s">
        <v>114</v>
      </c>
      <c r="D9" s="48" t="s">
        <v>148</v>
      </c>
      <c r="E9" s="40">
        <v>5013</v>
      </c>
      <c r="F9" s="40" t="s">
        <v>115</v>
      </c>
      <c r="G9" s="40" t="s">
        <v>122</v>
      </c>
      <c r="H9" s="40">
        <v>42.13</v>
      </c>
      <c r="I9" s="38">
        <v>44574</v>
      </c>
      <c r="K9" s="36" t="s">
        <v>129</v>
      </c>
      <c r="M9" s="38">
        <v>44574</v>
      </c>
      <c r="N9" s="40" t="s">
        <v>130</v>
      </c>
      <c r="R9" s="84" t="s">
        <v>273</v>
      </c>
      <c r="S9" s="84" t="s">
        <v>274</v>
      </c>
      <c r="T9" s="48" t="s">
        <v>149</v>
      </c>
      <c r="U9" s="40" t="s">
        <v>119</v>
      </c>
      <c r="V9" s="40" t="s">
        <v>119</v>
      </c>
      <c r="W9" s="40" t="s">
        <v>119</v>
      </c>
      <c r="Y9" s="6"/>
      <c r="Z9" s="39">
        <f t="shared" si="0"/>
        <v>50.9773</v>
      </c>
      <c r="AA9" s="36">
        <v>42.13</v>
      </c>
      <c r="AB9" s="39">
        <v>21</v>
      </c>
      <c r="AC9" s="39">
        <f t="shared" si="1"/>
        <v>8.8473000000000006</v>
      </c>
      <c r="AD9" s="36">
        <v>8.85</v>
      </c>
    </row>
    <row r="10" spans="1:42" x14ac:dyDescent="0.25">
      <c r="A10" s="40">
        <v>2022</v>
      </c>
      <c r="B10" s="40" t="s">
        <v>113</v>
      </c>
      <c r="C10" s="40" t="s">
        <v>114</v>
      </c>
      <c r="D10" s="48" t="s">
        <v>148</v>
      </c>
      <c r="E10" s="40">
        <v>5013</v>
      </c>
      <c r="F10" s="40" t="s">
        <v>115</v>
      </c>
      <c r="G10" s="40" t="s">
        <v>137</v>
      </c>
      <c r="H10" s="41">
        <v>1072.5</v>
      </c>
      <c r="I10" s="38">
        <v>44576</v>
      </c>
      <c r="K10" s="42" t="s">
        <v>131</v>
      </c>
      <c r="M10" s="38">
        <v>44576</v>
      </c>
      <c r="N10" s="40" t="s">
        <v>132</v>
      </c>
      <c r="P10" s="42" t="s">
        <v>150</v>
      </c>
      <c r="Q10" s="36" t="s">
        <v>133</v>
      </c>
      <c r="R10" s="84" t="s">
        <v>261</v>
      </c>
      <c r="S10" s="84" t="s">
        <v>262</v>
      </c>
      <c r="T10" s="48" t="s">
        <v>149</v>
      </c>
      <c r="U10" s="40" t="s">
        <v>119</v>
      </c>
      <c r="V10" s="40" t="s">
        <v>119</v>
      </c>
      <c r="W10" s="40" t="s">
        <v>119</v>
      </c>
      <c r="Z10" s="39">
        <f t="shared" si="0"/>
        <v>1297.7249999999999</v>
      </c>
      <c r="AA10" s="39">
        <v>1072.5</v>
      </c>
      <c r="AB10" s="39">
        <v>21</v>
      </c>
      <c r="AC10" s="39">
        <f t="shared" si="1"/>
        <v>225.22499999999999</v>
      </c>
      <c r="AD10" s="36">
        <v>225.22</v>
      </c>
    </row>
    <row r="11" spans="1:42" x14ac:dyDescent="0.25">
      <c r="A11" s="40">
        <v>2022</v>
      </c>
      <c r="B11" s="40" t="s">
        <v>113</v>
      </c>
      <c r="C11" s="40" t="s">
        <v>114</v>
      </c>
      <c r="D11" s="48" t="s">
        <v>148</v>
      </c>
      <c r="E11" s="40">
        <v>5013</v>
      </c>
      <c r="F11" s="40" t="s">
        <v>115</v>
      </c>
      <c r="G11" s="40" t="s">
        <v>122</v>
      </c>
      <c r="H11" s="40">
        <v>253.27</v>
      </c>
      <c r="I11" s="38">
        <v>44576</v>
      </c>
      <c r="K11" s="36">
        <v>350130</v>
      </c>
      <c r="M11" s="38">
        <v>44576</v>
      </c>
      <c r="N11" s="40" t="s">
        <v>134</v>
      </c>
      <c r="R11" s="84" t="s">
        <v>263</v>
      </c>
      <c r="S11" s="84" t="s">
        <v>264</v>
      </c>
      <c r="T11" s="48" t="s">
        <v>149</v>
      </c>
      <c r="U11" s="40" t="s">
        <v>119</v>
      </c>
      <c r="V11" s="40" t="s">
        <v>119</v>
      </c>
      <c r="W11" s="40" t="s">
        <v>119</v>
      </c>
      <c r="Z11" s="39">
        <f t="shared" si="0"/>
        <v>306.45670000000001</v>
      </c>
      <c r="AA11" s="36">
        <v>253.27</v>
      </c>
      <c r="AB11" s="39">
        <v>21</v>
      </c>
      <c r="AC11" s="39">
        <f t="shared" si="1"/>
        <v>53.186700000000002</v>
      </c>
      <c r="AD11" s="36">
        <v>53.19</v>
      </c>
    </row>
    <row r="12" spans="1:42" x14ac:dyDescent="0.25">
      <c r="A12" s="40">
        <v>2022</v>
      </c>
      <c r="B12" s="40" t="s">
        <v>113</v>
      </c>
      <c r="C12" s="40" t="s">
        <v>114</v>
      </c>
      <c r="D12" s="48" t="s">
        <v>148</v>
      </c>
      <c r="E12" s="40">
        <v>5013</v>
      </c>
      <c r="F12" s="40" t="s">
        <v>115</v>
      </c>
      <c r="G12" s="40" t="s">
        <v>122</v>
      </c>
      <c r="H12" s="41">
        <v>62.08</v>
      </c>
      <c r="I12" s="38">
        <v>44576</v>
      </c>
      <c r="K12" s="36">
        <v>224000514</v>
      </c>
      <c r="M12" s="38">
        <v>44576</v>
      </c>
      <c r="N12" s="40" t="s">
        <v>135</v>
      </c>
      <c r="R12" s="84" t="s">
        <v>265</v>
      </c>
      <c r="S12" s="84" t="s">
        <v>266</v>
      </c>
      <c r="T12" s="48" t="s">
        <v>149</v>
      </c>
      <c r="U12" s="40" t="s">
        <v>119</v>
      </c>
      <c r="V12" s="40" t="s">
        <v>119</v>
      </c>
      <c r="W12" s="40" t="s">
        <v>119</v>
      </c>
      <c r="Z12" s="39">
        <f t="shared" si="0"/>
        <v>75.116799999999998</v>
      </c>
      <c r="AA12" s="39">
        <v>62.08</v>
      </c>
      <c r="AB12" s="39">
        <v>21</v>
      </c>
      <c r="AC12" s="39">
        <f t="shared" si="1"/>
        <v>13.036800000000001</v>
      </c>
      <c r="AD12" s="36">
        <v>13.04</v>
      </c>
    </row>
    <row r="13" spans="1:42" x14ac:dyDescent="0.25">
      <c r="A13" s="40">
        <v>2022</v>
      </c>
      <c r="B13" s="40" t="s">
        <v>160</v>
      </c>
      <c r="C13" s="40" t="s">
        <v>114</v>
      </c>
      <c r="D13" s="42" t="s">
        <v>148</v>
      </c>
      <c r="E13" s="40">
        <v>5013</v>
      </c>
      <c r="F13" s="40" t="s">
        <v>115</v>
      </c>
      <c r="G13" s="40" t="s">
        <v>122</v>
      </c>
      <c r="H13" s="47">
        <v>438.45</v>
      </c>
      <c r="I13" s="38">
        <v>44681</v>
      </c>
      <c r="K13" s="36">
        <v>20222848</v>
      </c>
      <c r="M13" s="38">
        <v>44681</v>
      </c>
      <c r="N13" s="40" t="s">
        <v>157</v>
      </c>
      <c r="R13" s="84" t="s">
        <v>267</v>
      </c>
      <c r="S13" s="84" t="s">
        <v>268</v>
      </c>
      <c r="T13" s="42" t="s">
        <v>149</v>
      </c>
      <c r="U13" s="40" t="s">
        <v>119</v>
      </c>
      <c r="V13" s="40" t="s">
        <v>119</v>
      </c>
      <c r="W13" s="40" t="s">
        <v>119</v>
      </c>
      <c r="Z13" s="39">
        <f t="shared" si="0"/>
        <v>530.52449999999999</v>
      </c>
      <c r="AA13" s="47">
        <v>438.45</v>
      </c>
      <c r="AB13" s="39">
        <v>21</v>
      </c>
      <c r="AC13" s="39">
        <f t="shared" si="1"/>
        <v>92.074499999999986</v>
      </c>
      <c r="AD13" s="39">
        <v>92.07</v>
      </c>
    </row>
    <row r="14" spans="1:42" x14ac:dyDescent="0.25">
      <c r="A14" s="40">
        <v>2022</v>
      </c>
      <c r="B14" s="40" t="s">
        <v>160</v>
      </c>
      <c r="C14" s="40" t="s">
        <v>114</v>
      </c>
      <c r="D14" s="42" t="s">
        <v>148</v>
      </c>
      <c r="E14" s="40">
        <v>5013</v>
      </c>
      <c r="F14" s="40" t="s">
        <v>115</v>
      </c>
      <c r="G14" s="40" t="s">
        <v>122</v>
      </c>
      <c r="H14" s="47">
        <v>54.9</v>
      </c>
      <c r="I14" s="38">
        <v>44681</v>
      </c>
      <c r="K14" s="36">
        <v>22004499</v>
      </c>
      <c r="M14" s="38">
        <v>44681</v>
      </c>
      <c r="N14" s="40" t="s">
        <v>158</v>
      </c>
      <c r="R14" s="84" t="s">
        <v>269</v>
      </c>
      <c r="S14" s="84" t="s">
        <v>270</v>
      </c>
      <c r="T14" s="42" t="s">
        <v>149</v>
      </c>
      <c r="U14" s="40" t="s">
        <v>119</v>
      </c>
      <c r="V14" s="40" t="s">
        <v>119</v>
      </c>
      <c r="W14" s="40" t="s">
        <v>119</v>
      </c>
      <c r="Z14" s="39">
        <f t="shared" si="0"/>
        <v>66.429000000000002</v>
      </c>
      <c r="AA14" s="47">
        <v>54.9</v>
      </c>
      <c r="AB14" s="39">
        <v>21</v>
      </c>
      <c r="AC14" s="39">
        <f t="shared" si="1"/>
        <v>11.528999999999998</v>
      </c>
      <c r="AD14" s="39">
        <v>11.53</v>
      </c>
    </row>
    <row r="15" spans="1:42" x14ac:dyDescent="0.25">
      <c r="A15" s="40">
        <v>2022</v>
      </c>
      <c r="B15" s="40" t="s">
        <v>160</v>
      </c>
      <c r="C15" s="40" t="s">
        <v>114</v>
      </c>
      <c r="D15" s="42" t="s">
        <v>148</v>
      </c>
      <c r="E15" s="40">
        <v>5013</v>
      </c>
      <c r="F15" s="40" t="s">
        <v>115</v>
      </c>
      <c r="G15" s="40" t="s">
        <v>122</v>
      </c>
      <c r="H15" s="47">
        <v>9.3800000000000008</v>
      </c>
      <c r="I15" s="38">
        <v>44681</v>
      </c>
      <c r="K15" s="36">
        <v>63621</v>
      </c>
      <c r="M15" s="38">
        <v>44681</v>
      </c>
      <c r="N15" s="40" t="s">
        <v>173</v>
      </c>
      <c r="R15" s="84" t="s">
        <v>271</v>
      </c>
      <c r="S15" s="84" t="s">
        <v>272</v>
      </c>
      <c r="T15" s="42" t="s">
        <v>149</v>
      </c>
      <c r="U15" s="40" t="s">
        <v>119</v>
      </c>
      <c r="V15" s="40" t="s">
        <v>119</v>
      </c>
      <c r="W15" s="40" t="s">
        <v>119</v>
      </c>
      <c r="Z15" s="39">
        <f t="shared" si="0"/>
        <v>11.349800000000002</v>
      </c>
      <c r="AA15" s="47">
        <v>9.3800000000000008</v>
      </c>
      <c r="AB15" s="39">
        <v>21</v>
      </c>
      <c r="AC15" s="39">
        <f t="shared" si="1"/>
        <v>1.9698000000000002</v>
      </c>
      <c r="AD15" s="39">
        <v>1.97</v>
      </c>
    </row>
    <row r="16" spans="1:42" x14ac:dyDescent="0.25">
      <c r="A16" s="40">
        <v>2022</v>
      </c>
      <c r="B16" s="40" t="s">
        <v>160</v>
      </c>
      <c r="C16" s="40" t="s">
        <v>114</v>
      </c>
      <c r="D16" s="42" t="s">
        <v>148</v>
      </c>
      <c r="E16" s="40">
        <v>5013</v>
      </c>
      <c r="F16" s="40" t="s">
        <v>115</v>
      </c>
      <c r="G16" s="40" t="s">
        <v>122</v>
      </c>
      <c r="H16" s="47">
        <v>908.52</v>
      </c>
      <c r="I16" s="38">
        <v>44681</v>
      </c>
      <c r="K16" s="36">
        <v>221048635</v>
      </c>
      <c r="M16" s="38">
        <v>44681</v>
      </c>
      <c r="N16" s="40" t="s">
        <v>174</v>
      </c>
      <c r="R16" s="84" t="s">
        <v>273</v>
      </c>
      <c r="S16" s="84" t="s">
        <v>274</v>
      </c>
      <c r="T16" s="42" t="s">
        <v>149</v>
      </c>
      <c r="U16" s="40" t="s">
        <v>119</v>
      </c>
      <c r="V16" s="40" t="s">
        <v>119</v>
      </c>
      <c r="W16" s="40" t="s">
        <v>119</v>
      </c>
      <c r="Z16" s="39">
        <f t="shared" si="0"/>
        <v>1099.3091999999999</v>
      </c>
      <c r="AA16" s="47">
        <v>908.52</v>
      </c>
      <c r="AB16" s="39">
        <v>21</v>
      </c>
      <c r="AC16" s="39">
        <f t="shared" si="1"/>
        <v>190.78919999999999</v>
      </c>
      <c r="AD16" s="39">
        <v>190.79</v>
      </c>
    </row>
    <row r="17" spans="1:30" x14ac:dyDescent="0.25">
      <c r="A17" s="40">
        <v>2022</v>
      </c>
      <c r="B17" s="40" t="s">
        <v>160</v>
      </c>
      <c r="C17" s="40" t="s">
        <v>114</v>
      </c>
      <c r="D17" s="42" t="s">
        <v>148</v>
      </c>
      <c r="E17" s="40">
        <v>5013</v>
      </c>
      <c r="F17" s="40" t="s">
        <v>115</v>
      </c>
      <c r="G17" s="40" t="s">
        <v>122</v>
      </c>
      <c r="H17" s="47">
        <v>183.77</v>
      </c>
      <c r="I17" s="38">
        <v>44681</v>
      </c>
      <c r="K17" s="36" t="s">
        <v>175</v>
      </c>
      <c r="M17" s="38">
        <v>44681</v>
      </c>
      <c r="N17" s="40" t="s">
        <v>176</v>
      </c>
      <c r="R17" s="84" t="s">
        <v>261</v>
      </c>
      <c r="S17" s="84" t="s">
        <v>262</v>
      </c>
      <c r="T17" s="42" t="s">
        <v>149</v>
      </c>
      <c r="U17" s="40" t="s">
        <v>119</v>
      </c>
      <c r="V17" s="40" t="s">
        <v>119</v>
      </c>
      <c r="W17" s="40" t="s">
        <v>119</v>
      </c>
      <c r="Z17" s="39">
        <f t="shared" si="0"/>
        <v>222.36170000000001</v>
      </c>
      <c r="AA17" s="47">
        <v>183.77</v>
      </c>
      <c r="AB17" s="39">
        <v>21</v>
      </c>
      <c r="AC17" s="39">
        <f t="shared" si="1"/>
        <v>38.591700000000003</v>
      </c>
      <c r="AD17" s="39">
        <v>38.590000000000003</v>
      </c>
    </row>
    <row r="18" spans="1:30" x14ac:dyDescent="0.25">
      <c r="A18" s="40">
        <v>2022</v>
      </c>
      <c r="B18" s="40" t="s">
        <v>160</v>
      </c>
      <c r="C18" s="40" t="s">
        <v>114</v>
      </c>
      <c r="D18" s="42" t="s">
        <v>148</v>
      </c>
      <c r="E18" s="40">
        <v>5013</v>
      </c>
      <c r="F18" s="40" t="s">
        <v>115</v>
      </c>
      <c r="G18" s="40" t="s">
        <v>122</v>
      </c>
      <c r="H18" s="47">
        <v>39.97</v>
      </c>
      <c r="I18" s="38">
        <v>44681</v>
      </c>
      <c r="K18" s="36">
        <v>22006598</v>
      </c>
      <c r="M18" s="38">
        <v>44681</v>
      </c>
      <c r="N18" s="40" t="s">
        <v>177</v>
      </c>
      <c r="R18" s="84" t="s">
        <v>263</v>
      </c>
      <c r="S18" s="84" t="s">
        <v>264</v>
      </c>
      <c r="T18" s="42" t="s">
        <v>149</v>
      </c>
      <c r="U18" s="40" t="s">
        <v>119</v>
      </c>
      <c r="V18" s="40" t="s">
        <v>119</v>
      </c>
      <c r="W18" s="40" t="s">
        <v>119</v>
      </c>
      <c r="Z18" s="39">
        <f t="shared" si="0"/>
        <v>48.363700000000001</v>
      </c>
      <c r="AA18" s="47">
        <v>39.97</v>
      </c>
      <c r="AB18" s="39">
        <v>21</v>
      </c>
      <c r="AC18" s="39">
        <f t="shared" si="1"/>
        <v>8.3937000000000008</v>
      </c>
      <c r="AD18" s="39">
        <v>8.39</v>
      </c>
    </row>
    <row r="19" spans="1:30" x14ac:dyDescent="0.25">
      <c r="A19" s="40">
        <v>2022</v>
      </c>
      <c r="B19" s="40" t="s">
        <v>160</v>
      </c>
      <c r="C19" s="40" t="s">
        <v>114</v>
      </c>
      <c r="D19" s="42" t="s">
        <v>148</v>
      </c>
      <c r="E19" s="40">
        <v>5013</v>
      </c>
      <c r="F19" s="40" t="s">
        <v>115</v>
      </c>
      <c r="G19" s="40" t="s">
        <v>116</v>
      </c>
      <c r="H19" s="47">
        <v>7.02</v>
      </c>
      <c r="I19" s="38">
        <v>44682</v>
      </c>
      <c r="K19" s="36" t="s">
        <v>178</v>
      </c>
      <c r="M19" s="38">
        <v>44682</v>
      </c>
      <c r="N19" s="40" t="s">
        <v>179</v>
      </c>
      <c r="R19" s="84" t="s">
        <v>265</v>
      </c>
      <c r="S19" s="84" t="s">
        <v>266</v>
      </c>
      <c r="T19" s="42" t="s">
        <v>149</v>
      </c>
      <c r="U19" s="40" t="s">
        <v>119</v>
      </c>
      <c r="V19" s="40" t="s">
        <v>119</v>
      </c>
      <c r="W19" s="40" t="s">
        <v>119</v>
      </c>
      <c r="Z19" s="39">
        <f t="shared" si="0"/>
        <v>8.4941999999999993</v>
      </c>
      <c r="AA19" s="47">
        <v>7.02</v>
      </c>
      <c r="AB19" s="39">
        <v>21</v>
      </c>
      <c r="AC19" s="39">
        <f t="shared" si="1"/>
        <v>1.4742</v>
      </c>
      <c r="AD19" s="39">
        <v>0</v>
      </c>
    </row>
    <row r="20" spans="1:30" x14ac:dyDescent="0.25">
      <c r="A20" s="40">
        <v>2022</v>
      </c>
      <c r="B20" s="40" t="s">
        <v>160</v>
      </c>
      <c r="C20" s="40" t="s">
        <v>114</v>
      </c>
      <c r="D20" s="42" t="s">
        <v>148</v>
      </c>
      <c r="E20" s="40">
        <v>5013</v>
      </c>
      <c r="F20" s="40" t="s">
        <v>115</v>
      </c>
      <c r="G20" s="40" t="s">
        <v>122</v>
      </c>
      <c r="H20" s="47">
        <v>127.19</v>
      </c>
      <c r="I20" s="38">
        <v>44685</v>
      </c>
      <c r="K20" s="36" t="s">
        <v>180</v>
      </c>
      <c r="M20" s="38">
        <v>44685</v>
      </c>
      <c r="N20" s="40" t="s">
        <v>181</v>
      </c>
      <c r="R20" s="84" t="s">
        <v>267</v>
      </c>
      <c r="S20" s="84" t="s">
        <v>268</v>
      </c>
      <c r="T20" s="42" t="s">
        <v>149</v>
      </c>
      <c r="U20" s="40" t="s">
        <v>119</v>
      </c>
      <c r="V20" s="40" t="s">
        <v>119</v>
      </c>
      <c r="W20" s="40" t="s">
        <v>119</v>
      </c>
      <c r="Z20" s="39">
        <f t="shared" si="0"/>
        <v>153.8999</v>
      </c>
      <c r="AA20" s="47">
        <v>127.19</v>
      </c>
      <c r="AB20" s="39">
        <v>21</v>
      </c>
      <c r="AC20" s="39">
        <f t="shared" si="1"/>
        <v>26.709899999999998</v>
      </c>
      <c r="AD20" s="39">
        <v>26.71</v>
      </c>
    </row>
    <row r="21" spans="1:30" x14ac:dyDescent="0.25">
      <c r="A21" s="40">
        <v>2022</v>
      </c>
      <c r="B21" s="40" t="s">
        <v>160</v>
      </c>
      <c r="C21" s="40" t="s">
        <v>114</v>
      </c>
      <c r="D21" s="42" t="s">
        <v>148</v>
      </c>
      <c r="E21" s="40">
        <v>5013</v>
      </c>
      <c r="F21" s="40" t="s">
        <v>115</v>
      </c>
      <c r="G21" s="40" t="s">
        <v>116</v>
      </c>
      <c r="H21" s="47">
        <v>41.67</v>
      </c>
      <c r="I21" s="38">
        <v>44687</v>
      </c>
      <c r="K21" s="36" t="s">
        <v>178</v>
      </c>
      <c r="M21" s="38">
        <v>44687</v>
      </c>
      <c r="N21" s="40" t="s">
        <v>182</v>
      </c>
      <c r="R21" s="84" t="s">
        <v>269</v>
      </c>
      <c r="S21" s="84" t="s">
        <v>270</v>
      </c>
      <c r="T21" s="42" t="s">
        <v>149</v>
      </c>
      <c r="U21" s="40" t="s">
        <v>119</v>
      </c>
      <c r="V21" s="40" t="s">
        <v>119</v>
      </c>
      <c r="W21" s="40" t="s">
        <v>119</v>
      </c>
      <c r="Z21" s="39">
        <f t="shared" si="0"/>
        <v>50.420700000000004</v>
      </c>
      <c r="AA21" s="47">
        <v>41.67</v>
      </c>
      <c r="AB21" s="39">
        <v>21</v>
      </c>
      <c r="AC21" s="39">
        <f t="shared" si="1"/>
        <v>8.7507000000000001</v>
      </c>
      <c r="AD21" s="39">
        <v>0</v>
      </c>
    </row>
    <row r="22" spans="1:30" x14ac:dyDescent="0.25">
      <c r="A22" s="40">
        <v>2022</v>
      </c>
      <c r="B22" s="40" t="s">
        <v>160</v>
      </c>
      <c r="C22" s="40" t="s">
        <v>114</v>
      </c>
      <c r="D22" s="42" t="s">
        <v>148</v>
      </c>
      <c r="E22" s="40">
        <v>5013</v>
      </c>
      <c r="F22" s="40" t="s">
        <v>115</v>
      </c>
      <c r="G22" s="40" t="s">
        <v>116</v>
      </c>
      <c r="H22" s="47">
        <v>271.75</v>
      </c>
      <c r="I22" s="38">
        <v>44693</v>
      </c>
      <c r="K22" s="36" t="s">
        <v>183</v>
      </c>
      <c r="M22" s="38">
        <v>44693</v>
      </c>
      <c r="N22" s="40" t="s">
        <v>184</v>
      </c>
      <c r="R22" s="84" t="s">
        <v>271</v>
      </c>
      <c r="S22" s="84" t="s">
        <v>272</v>
      </c>
      <c r="T22" s="42" t="s">
        <v>149</v>
      </c>
      <c r="U22" s="40" t="s">
        <v>119</v>
      </c>
      <c r="V22" s="40" t="s">
        <v>119</v>
      </c>
      <c r="W22" s="40" t="s">
        <v>119</v>
      </c>
      <c r="Z22" s="39">
        <f t="shared" si="0"/>
        <v>328.8175</v>
      </c>
      <c r="AA22" s="47">
        <v>271.75</v>
      </c>
      <c r="AB22" s="39">
        <v>21</v>
      </c>
      <c r="AC22" s="39">
        <f t="shared" si="1"/>
        <v>57.067500000000003</v>
      </c>
      <c r="AD22" s="39">
        <v>0</v>
      </c>
    </row>
    <row r="23" spans="1:30" x14ac:dyDescent="0.25">
      <c r="A23" s="40">
        <v>2022</v>
      </c>
      <c r="B23" s="40" t="s">
        <v>160</v>
      </c>
      <c r="C23" s="40" t="s">
        <v>114</v>
      </c>
      <c r="D23" s="42" t="s">
        <v>148</v>
      </c>
      <c r="E23" s="40">
        <v>5013</v>
      </c>
      <c r="F23" s="40" t="s">
        <v>115</v>
      </c>
      <c r="G23" s="40" t="s">
        <v>137</v>
      </c>
      <c r="H23" s="47">
        <v>1472</v>
      </c>
      <c r="I23" s="38">
        <v>44694</v>
      </c>
      <c r="K23" s="42" t="s">
        <v>155</v>
      </c>
      <c r="M23" s="38">
        <v>44694</v>
      </c>
      <c r="N23" s="40" t="s">
        <v>185</v>
      </c>
      <c r="P23" s="42" t="s">
        <v>150</v>
      </c>
      <c r="Q23" s="36" t="s">
        <v>133</v>
      </c>
      <c r="R23" s="84" t="s">
        <v>273</v>
      </c>
      <c r="S23" s="84" t="s">
        <v>274</v>
      </c>
      <c r="T23" s="42" t="s">
        <v>149</v>
      </c>
      <c r="U23" s="40" t="s">
        <v>119</v>
      </c>
      <c r="V23" s="40" t="s">
        <v>119</v>
      </c>
      <c r="W23" s="40" t="s">
        <v>119</v>
      </c>
      <c r="Z23" s="39">
        <f t="shared" si="0"/>
        <v>1781.12</v>
      </c>
      <c r="AA23" s="47">
        <v>1472</v>
      </c>
      <c r="AB23" s="39">
        <v>21</v>
      </c>
      <c r="AC23" s="39">
        <f t="shared" si="1"/>
        <v>309.12</v>
      </c>
      <c r="AD23" s="39">
        <v>309.12</v>
      </c>
    </row>
    <row r="24" spans="1:30" x14ac:dyDescent="0.25">
      <c r="A24" s="40">
        <v>2022</v>
      </c>
      <c r="B24" s="40" t="s">
        <v>160</v>
      </c>
      <c r="C24" s="40" t="s">
        <v>114</v>
      </c>
      <c r="D24" s="42" t="s">
        <v>148</v>
      </c>
      <c r="E24" s="40">
        <v>5013</v>
      </c>
      <c r="F24" s="40" t="s">
        <v>115</v>
      </c>
      <c r="G24" s="40" t="s">
        <v>122</v>
      </c>
      <c r="H24" s="47">
        <v>82.06</v>
      </c>
      <c r="I24" s="38">
        <v>44694</v>
      </c>
      <c r="K24" s="36" t="s">
        <v>186</v>
      </c>
      <c r="M24" s="38">
        <v>44694</v>
      </c>
      <c r="N24" s="40" t="s">
        <v>187</v>
      </c>
      <c r="R24" s="84" t="s">
        <v>261</v>
      </c>
      <c r="S24" s="84" t="s">
        <v>262</v>
      </c>
      <c r="T24" s="42" t="s">
        <v>149</v>
      </c>
      <c r="U24" s="40" t="s">
        <v>119</v>
      </c>
      <c r="V24" s="40" t="s">
        <v>119</v>
      </c>
      <c r="W24" s="40" t="s">
        <v>119</v>
      </c>
      <c r="Z24" s="39">
        <f t="shared" si="0"/>
        <v>99.292600000000007</v>
      </c>
      <c r="AA24" s="47">
        <v>82.06</v>
      </c>
      <c r="AB24" s="39">
        <v>21</v>
      </c>
      <c r="AC24" s="39">
        <f t="shared" si="1"/>
        <v>17.232600000000001</v>
      </c>
      <c r="AD24" s="39">
        <v>17.23</v>
      </c>
    </row>
    <row r="25" spans="1:30" x14ac:dyDescent="0.25">
      <c r="A25" s="40">
        <v>2022</v>
      </c>
      <c r="B25" s="40" t="s">
        <v>160</v>
      </c>
      <c r="C25" s="40" t="s">
        <v>114</v>
      </c>
      <c r="D25" s="42" t="s">
        <v>148</v>
      </c>
      <c r="E25" s="40">
        <v>5013</v>
      </c>
      <c r="F25" s="40" t="s">
        <v>115</v>
      </c>
      <c r="G25" s="40" t="s">
        <v>122</v>
      </c>
      <c r="H25" s="47">
        <v>190.7</v>
      </c>
      <c r="I25" s="38">
        <v>44694</v>
      </c>
      <c r="K25" s="36" t="s">
        <v>188</v>
      </c>
      <c r="M25" s="38">
        <v>44694</v>
      </c>
      <c r="N25" s="40" t="s">
        <v>189</v>
      </c>
      <c r="R25" s="84" t="s">
        <v>263</v>
      </c>
      <c r="S25" s="84" t="s">
        <v>264</v>
      </c>
      <c r="T25" s="42" t="s">
        <v>149</v>
      </c>
      <c r="U25" s="40" t="s">
        <v>119</v>
      </c>
      <c r="V25" s="40" t="s">
        <v>119</v>
      </c>
      <c r="W25" s="40" t="s">
        <v>119</v>
      </c>
      <c r="Z25" s="39">
        <f t="shared" si="0"/>
        <v>230.74699999999999</v>
      </c>
      <c r="AA25" s="47">
        <v>190.7</v>
      </c>
      <c r="AB25" s="39">
        <v>21</v>
      </c>
      <c r="AC25" s="39">
        <f t="shared" si="1"/>
        <v>40.046999999999997</v>
      </c>
      <c r="AD25" s="39">
        <v>40.049999999999997</v>
      </c>
    </row>
    <row r="26" spans="1:30" x14ac:dyDescent="0.25">
      <c r="A26" s="40">
        <v>2022</v>
      </c>
      <c r="B26" s="40" t="s">
        <v>160</v>
      </c>
      <c r="C26" s="40" t="s">
        <v>114</v>
      </c>
      <c r="D26" s="42" t="s">
        <v>148</v>
      </c>
      <c r="E26" s="40">
        <v>5013</v>
      </c>
      <c r="F26" s="40" t="s">
        <v>115</v>
      </c>
      <c r="G26" s="40" t="s">
        <v>122</v>
      </c>
      <c r="H26" s="47">
        <v>18.48</v>
      </c>
      <c r="I26" s="38">
        <v>44694</v>
      </c>
      <c r="K26" s="36">
        <v>24237</v>
      </c>
      <c r="M26" s="38">
        <v>44694</v>
      </c>
      <c r="N26" s="40" t="s">
        <v>190</v>
      </c>
      <c r="R26" s="84" t="s">
        <v>265</v>
      </c>
      <c r="S26" s="84" t="s">
        <v>266</v>
      </c>
      <c r="T26" s="42" t="s">
        <v>149</v>
      </c>
      <c r="U26" s="40" t="s">
        <v>119</v>
      </c>
      <c r="V26" s="40" t="s">
        <v>119</v>
      </c>
      <c r="W26" s="40" t="s">
        <v>119</v>
      </c>
      <c r="Z26" s="39">
        <f t="shared" si="0"/>
        <v>22.360800000000001</v>
      </c>
      <c r="AA26" s="47">
        <v>18.48</v>
      </c>
      <c r="AB26" s="39">
        <v>21</v>
      </c>
      <c r="AC26" s="39">
        <f t="shared" si="1"/>
        <v>3.8807999999999998</v>
      </c>
      <c r="AD26" s="39">
        <v>3.88</v>
      </c>
    </row>
    <row r="27" spans="1:30" x14ac:dyDescent="0.25">
      <c r="A27" s="40">
        <v>2022</v>
      </c>
      <c r="B27" s="40" t="s">
        <v>160</v>
      </c>
      <c r="C27" s="40" t="s">
        <v>114</v>
      </c>
      <c r="D27" s="42" t="s">
        <v>148</v>
      </c>
      <c r="E27" s="40">
        <v>5013</v>
      </c>
      <c r="F27" s="40" t="s">
        <v>115</v>
      </c>
      <c r="G27" s="40" t="s">
        <v>122</v>
      </c>
      <c r="H27" s="47">
        <v>140.37</v>
      </c>
      <c r="I27" s="38">
        <v>44696</v>
      </c>
      <c r="K27" s="36">
        <v>100088791</v>
      </c>
      <c r="M27" s="38">
        <v>44696</v>
      </c>
      <c r="N27" s="40" t="s">
        <v>191</v>
      </c>
      <c r="R27" s="84" t="s">
        <v>267</v>
      </c>
      <c r="S27" s="84" t="s">
        <v>268</v>
      </c>
      <c r="T27" s="42" t="s">
        <v>149</v>
      </c>
      <c r="U27" s="40" t="s">
        <v>119</v>
      </c>
      <c r="V27" s="40" t="s">
        <v>119</v>
      </c>
      <c r="W27" s="40" t="s">
        <v>119</v>
      </c>
      <c r="Z27" s="39">
        <f t="shared" si="0"/>
        <v>169.8477</v>
      </c>
      <c r="AA27" s="47">
        <v>140.37</v>
      </c>
      <c r="AB27" s="39">
        <v>21</v>
      </c>
      <c r="AC27" s="39">
        <f t="shared" si="1"/>
        <v>29.477699999999999</v>
      </c>
      <c r="AD27" s="39">
        <v>29.48</v>
      </c>
    </row>
    <row r="28" spans="1:30" x14ac:dyDescent="0.25">
      <c r="A28" s="40">
        <v>2022</v>
      </c>
      <c r="B28" s="40" t="s">
        <v>160</v>
      </c>
      <c r="C28" s="40" t="s">
        <v>114</v>
      </c>
      <c r="D28" s="42" t="s">
        <v>148</v>
      </c>
      <c r="E28" s="40">
        <v>5013</v>
      </c>
      <c r="F28" s="40" t="s">
        <v>115</v>
      </c>
      <c r="G28" s="40" t="s">
        <v>122</v>
      </c>
      <c r="H28" s="47">
        <v>107.86</v>
      </c>
      <c r="I28" s="38">
        <v>44696</v>
      </c>
      <c r="K28" s="36">
        <v>224007066</v>
      </c>
      <c r="M28" s="38">
        <v>44696</v>
      </c>
      <c r="N28" s="40" t="s">
        <v>192</v>
      </c>
      <c r="R28" s="84" t="s">
        <v>269</v>
      </c>
      <c r="S28" s="84" t="s">
        <v>270</v>
      </c>
      <c r="T28" s="42" t="s">
        <v>149</v>
      </c>
      <c r="U28" s="40" t="s">
        <v>119</v>
      </c>
      <c r="V28" s="40" t="s">
        <v>119</v>
      </c>
      <c r="W28" s="40" t="s">
        <v>119</v>
      </c>
      <c r="Z28" s="39">
        <f t="shared" si="0"/>
        <v>130.51060000000001</v>
      </c>
      <c r="AA28" s="47">
        <v>107.86</v>
      </c>
      <c r="AB28" s="39">
        <v>21</v>
      </c>
      <c r="AC28" s="39">
        <f t="shared" si="1"/>
        <v>22.650600000000001</v>
      </c>
      <c r="AD28" s="39">
        <v>22.65</v>
      </c>
    </row>
    <row r="29" spans="1:30" x14ac:dyDescent="0.25">
      <c r="A29" s="40">
        <v>2022</v>
      </c>
      <c r="B29" s="40" t="s">
        <v>160</v>
      </c>
      <c r="C29" s="40" t="s">
        <v>114</v>
      </c>
      <c r="D29" s="42" t="s">
        <v>148</v>
      </c>
      <c r="E29" s="40">
        <v>5013</v>
      </c>
      <c r="F29" s="40" t="s">
        <v>115</v>
      </c>
      <c r="G29" s="40" t="s">
        <v>122</v>
      </c>
      <c r="H29" s="47">
        <v>63</v>
      </c>
      <c r="I29" s="38">
        <v>44697</v>
      </c>
      <c r="K29" s="36">
        <v>24879</v>
      </c>
      <c r="M29" s="38">
        <v>44697</v>
      </c>
      <c r="N29" s="40" t="s">
        <v>193</v>
      </c>
      <c r="R29" s="84" t="s">
        <v>271</v>
      </c>
      <c r="S29" s="84" t="s">
        <v>272</v>
      </c>
      <c r="T29" s="42" t="s">
        <v>149</v>
      </c>
      <c r="U29" s="40" t="s">
        <v>119</v>
      </c>
      <c r="V29" s="40" t="s">
        <v>119</v>
      </c>
      <c r="W29" s="40" t="s">
        <v>119</v>
      </c>
      <c r="Z29" s="39">
        <f t="shared" si="0"/>
        <v>76.23</v>
      </c>
      <c r="AA29" s="47">
        <v>63</v>
      </c>
      <c r="AB29" s="39">
        <v>21</v>
      </c>
      <c r="AC29" s="39">
        <f t="shared" si="1"/>
        <v>13.23</v>
      </c>
      <c r="AD29" s="39">
        <v>13.23</v>
      </c>
    </row>
    <row r="30" spans="1:30" x14ac:dyDescent="0.25">
      <c r="A30" s="40">
        <v>2022</v>
      </c>
      <c r="B30" s="40" t="s">
        <v>194</v>
      </c>
      <c r="C30" s="40" t="s">
        <v>114</v>
      </c>
      <c r="D30" s="42" t="s">
        <v>148</v>
      </c>
      <c r="E30" s="40">
        <v>5013</v>
      </c>
      <c r="F30" s="40" t="s">
        <v>115</v>
      </c>
      <c r="G30" s="40" t="s">
        <v>122</v>
      </c>
      <c r="H30" s="47">
        <v>10.88</v>
      </c>
      <c r="I30" s="38">
        <v>44833</v>
      </c>
      <c r="K30" s="36">
        <v>22010431</v>
      </c>
      <c r="M30" s="38">
        <v>44833</v>
      </c>
      <c r="N30" s="40" t="s">
        <v>205</v>
      </c>
      <c r="R30" s="84" t="s">
        <v>273</v>
      </c>
      <c r="S30" s="84" t="s">
        <v>274</v>
      </c>
      <c r="T30" s="42" t="s">
        <v>149</v>
      </c>
      <c r="U30" s="40" t="s">
        <v>119</v>
      </c>
      <c r="V30" s="40" t="s">
        <v>119</v>
      </c>
      <c r="W30" s="40" t="s">
        <v>119</v>
      </c>
      <c r="Z30" s="39">
        <f t="shared" si="0"/>
        <v>13.164800000000001</v>
      </c>
      <c r="AA30" s="47">
        <v>10.88</v>
      </c>
      <c r="AB30" s="39">
        <v>21</v>
      </c>
      <c r="AC30" s="39">
        <f t="shared" si="1"/>
        <v>2.2848000000000002</v>
      </c>
      <c r="AD30" s="39">
        <v>2.2799999999999998</v>
      </c>
    </row>
    <row r="31" spans="1:30" x14ac:dyDescent="0.25">
      <c r="A31" s="40">
        <v>2022</v>
      </c>
      <c r="B31" s="40" t="s">
        <v>194</v>
      </c>
      <c r="C31" s="40" t="s">
        <v>114</v>
      </c>
      <c r="D31" s="42" t="s">
        <v>148</v>
      </c>
      <c r="E31" s="40">
        <v>5013</v>
      </c>
      <c r="F31" s="40" t="s">
        <v>115</v>
      </c>
      <c r="G31" s="40" t="s">
        <v>139</v>
      </c>
      <c r="H31" s="47">
        <v>293.95</v>
      </c>
      <c r="I31" s="38">
        <v>44834</v>
      </c>
      <c r="K31" s="36" t="s">
        <v>206</v>
      </c>
      <c r="M31" s="38">
        <v>44834</v>
      </c>
      <c r="N31" s="40" t="s">
        <v>207</v>
      </c>
      <c r="R31" s="84" t="s">
        <v>261</v>
      </c>
      <c r="S31" s="84" t="s">
        <v>262</v>
      </c>
      <c r="T31" s="42" t="s">
        <v>149</v>
      </c>
      <c r="U31" s="40" t="s">
        <v>119</v>
      </c>
      <c r="V31" s="40" t="s">
        <v>119</v>
      </c>
      <c r="W31" s="40" t="s">
        <v>119</v>
      </c>
      <c r="Z31" s="39">
        <f t="shared" si="0"/>
        <v>355.67949999999996</v>
      </c>
      <c r="AA31" s="47">
        <v>293.95</v>
      </c>
      <c r="AB31" s="39">
        <v>21</v>
      </c>
      <c r="AC31" s="39">
        <f t="shared" si="1"/>
        <v>61.729500000000002</v>
      </c>
      <c r="AD31" s="39">
        <v>0</v>
      </c>
    </row>
    <row r="32" spans="1:30" x14ac:dyDescent="0.25">
      <c r="A32" s="40">
        <v>2022</v>
      </c>
      <c r="B32" s="40" t="s">
        <v>194</v>
      </c>
      <c r="C32" s="40" t="s">
        <v>114</v>
      </c>
      <c r="D32" s="42" t="s">
        <v>148</v>
      </c>
      <c r="E32" s="40">
        <v>5013</v>
      </c>
      <c r="F32" s="40" t="s">
        <v>115</v>
      </c>
      <c r="G32" s="40" t="s">
        <v>136</v>
      </c>
      <c r="H32" s="47">
        <v>69.7</v>
      </c>
      <c r="I32" s="38">
        <v>44834</v>
      </c>
      <c r="K32" s="36" t="s">
        <v>208</v>
      </c>
      <c r="M32" s="38">
        <v>44834</v>
      </c>
      <c r="N32" s="40" t="s">
        <v>209</v>
      </c>
      <c r="R32" s="84" t="s">
        <v>263</v>
      </c>
      <c r="S32" s="84" t="s">
        <v>264</v>
      </c>
      <c r="T32" s="42" t="s">
        <v>149</v>
      </c>
      <c r="U32" s="40" t="s">
        <v>119</v>
      </c>
      <c r="V32" s="40" t="s">
        <v>119</v>
      </c>
      <c r="W32" s="40" t="s">
        <v>119</v>
      </c>
      <c r="Z32" s="39">
        <f t="shared" si="0"/>
        <v>84.337000000000003</v>
      </c>
      <c r="AA32" s="47">
        <v>69.7</v>
      </c>
      <c r="AB32" s="39">
        <v>21</v>
      </c>
      <c r="AC32" s="39">
        <f t="shared" si="1"/>
        <v>14.637</v>
      </c>
      <c r="AD32" s="39">
        <v>14.64</v>
      </c>
    </row>
    <row r="33" spans="1:30" x14ac:dyDescent="0.25">
      <c r="A33" s="40">
        <v>2022</v>
      </c>
      <c r="B33" s="40" t="s">
        <v>194</v>
      </c>
      <c r="C33" s="40" t="s">
        <v>114</v>
      </c>
      <c r="D33" s="42" t="s">
        <v>148</v>
      </c>
      <c r="E33" s="40">
        <v>5013</v>
      </c>
      <c r="F33" s="40" t="s">
        <v>115</v>
      </c>
      <c r="G33" s="40" t="s">
        <v>122</v>
      </c>
      <c r="H33" s="47">
        <v>1084.03</v>
      </c>
      <c r="I33" s="38">
        <v>44834</v>
      </c>
      <c r="K33" s="36">
        <v>221115808</v>
      </c>
      <c r="M33" s="38">
        <v>44834</v>
      </c>
      <c r="N33" s="40" t="s">
        <v>210</v>
      </c>
      <c r="R33" s="84" t="s">
        <v>265</v>
      </c>
      <c r="S33" s="84" t="s">
        <v>266</v>
      </c>
      <c r="T33" s="42" t="s">
        <v>149</v>
      </c>
      <c r="U33" s="40" t="s">
        <v>119</v>
      </c>
      <c r="V33" s="40" t="s">
        <v>119</v>
      </c>
      <c r="W33" s="40" t="s">
        <v>119</v>
      </c>
      <c r="Z33" s="39">
        <f t="shared" si="0"/>
        <v>1311.6763000000001</v>
      </c>
      <c r="AA33" s="47">
        <v>1084.03</v>
      </c>
      <c r="AB33" s="39">
        <v>21</v>
      </c>
      <c r="AC33" s="39">
        <f t="shared" si="1"/>
        <v>227.6463</v>
      </c>
      <c r="AD33" s="39">
        <v>227.65</v>
      </c>
    </row>
    <row r="34" spans="1:30" x14ac:dyDescent="0.25">
      <c r="A34" s="40">
        <v>2022</v>
      </c>
      <c r="B34" s="40" t="s">
        <v>194</v>
      </c>
      <c r="C34" s="40" t="s">
        <v>114</v>
      </c>
      <c r="D34" s="42" t="s">
        <v>148</v>
      </c>
      <c r="E34" s="40">
        <v>5013</v>
      </c>
      <c r="F34" s="40" t="s">
        <v>115</v>
      </c>
      <c r="G34" s="40" t="s">
        <v>122</v>
      </c>
      <c r="H34" s="47">
        <v>29.25</v>
      </c>
      <c r="I34" s="38">
        <v>44834</v>
      </c>
      <c r="K34" s="36">
        <v>20226429</v>
      </c>
      <c r="M34" s="38">
        <v>44834</v>
      </c>
      <c r="N34" s="40" t="s">
        <v>211</v>
      </c>
      <c r="R34" s="84" t="s">
        <v>267</v>
      </c>
      <c r="S34" s="84" t="s">
        <v>268</v>
      </c>
      <c r="T34" s="42" t="s">
        <v>149</v>
      </c>
      <c r="U34" s="40" t="s">
        <v>119</v>
      </c>
      <c r="V34" s="40" t="s">
        <v>119</v>
      </c>
      <c r="W34" s="40" t="s">
        <v>119</v>
      </c>
      <c r="Z34" s="39">
        <f t="shared" si="0"/>
        <v>35.392499999999998</v>
      </c>
      <c r="AA34" s="47">
        <v>29.25</v>
      </c>
      <c r="AB34" s="39">
        <v>21</v>
      </c>
      <c r="AC34" s="39">
        <f t="shared" si="1"/>
        <v>6.1425000000000001</v>
      </c>
      <c r="AD34" s="39">
        <v>6.14</v>
      </c>
    </row>
    <row r="35" spans="1:30" x14ac:dyDescent="0.25">
      <c r="A35" s="40">
        <v>2022</v>
      </c>
      <c r="B35" s="40" t="s">
        <v>194</v>
      </c>
      <c r="C35" s="40" t="s">
        <v>114</v>
      </c>
      <c r="D35" s="42" t="s">
        <v>148</v>
      </c>
      <c r="E35" s="40">
        <v>5013</v>
      </c>
      <c r="F35" s="40" t="s">
        <v>115</v>
      </c>
      <c r="G35" s="40" t="s">
        <v>122</v>
      </c>
      <c r="H35" s="43">
        <v>-45.9</v>
      </c>
      <c r="I35" s="38">
        <v>44834</v>
      </c>
      <c r="K35" s="36">
        <v>223002266</v>
      </c>
      <c r="M35" s="38">
        <v>44834</v>
      </c>
      <c r="N35" s="40" t="s">
        <v>212</v>
      </c>
      <c r="R35" s="84" t="s">
        <v>269</v>
      </c>
      <c r="S35" s="84" t="s">
        <v>270</v>
      </c>
      <c r="T35" s="42" t="s">
        <v>149</v>
      </c>
      <c r="U35" s="40" t="s">
        <v>119</v>
      </c>
      <c r="V35" s="40" t="s">
        <v>119</v>
      </c>
      <c r="W35" s="40" t="s">
        <v>119</v>
      </c>
      <c r="Z35" s="39">
        <f t="shared" si="0"/>
        <v>-55.539000000000001</v>
      </c>
      <c r="AA35" s="43">
        <v>-45.9</v>
      </c>
      <c r="AB35" s="39">
        <v>21</v>
      </c>
      <c r="AC35" s="39">
        <f t="shared" si="1"/>
        <v>-9.6389999999999993</v>
      </c>
      <c r="AD35" s="43">
        <v>-9.64</v>
      </c>
    </row>
    <row r="36" spans="1:30" x14ac:dyDescent="0.25">
      <c r="A36" s="40">
        <v>2022</v>
      </c>
      <c r="B36" s="40" t="s">
        <v>194</v>
      </c>
      <c r="C36" s="40" t="s">
        <v>114</v>
      </c>
      <c r="D36" s="42" t="s">
        <v>148</v>
      </c>
      <c r="E36" s="40">
        <v>5013</v>
      </c>
      <c r="F36" s="40" t="s">
        <v>115</v>
      </c>
      <c r="G36" s="40" t="s">
        <v>122</v>
      </c>
      <c r="H36" s="47">
        <v>892.97</v>
      </c>
      <c r="I36" s="38">
        <v>44834</v>
      </c>
      <c r="K36" s="36">
        <v>224013832</v>
      </c>
      <c r="M36" s="38">
        <v>44834</v>
      </c>
      <c r="N36" s="40" t="s">
        <v>213</v>
      </c>
      <c r="R36" s="84" t="s">
        <v>271</v>
      </c>
      <c r="S36" s="84" t="s">
        <v>272</v>
      </c>
      <c r="T36" s="42" t="s">
        <v>149</v>
      </c>
      <c r="U36" s="40" t="s">
        <v>119</v>
      </c>
      <c r="V36" s="40" t="s">
        <v>119</v>
      </c>
      <c r="W36" s="40" t="s">
        <v>119</v>
      </c>
      <c r="Z36" s="39">
        <f t="shared" si="0"/>
        <v>1080.4937</v>
      </c>
      <c r="AA36" s="47">
        <v>892.97</v>
      </c>
      <c r="AB36" s="39">
        <v>21</v>
      </c>
      <c r="AC36" s="39">
        <f t="shared" si="1"/>
        <v>187.52369999999999</v>
      </c>
      <c r="AD36" s="39">
        <v>187.52</v>
      </c>
    </row>
    <row r="37" spans="1:30" x14ac:dyDescent="0.25">
      <c r="A37" s="40">
        <v>2022</v>
      </c>
      <c r="B37" s="40" t="s">
        <v>194</v>
      </c>
      <c r="C37" s="40" t="s">
        <v>114</v>
      </c>
      <c r="D37" s="42" t="s">
        <v>148</v>
      </c>
      <c r="E37" s="40">
        <v>5013</v>
      </c>
      <c r="F37" s="40" t="s">
        <v>115</v>
      </c>
      <c r="G37" s="40" t="s">
        <v>122</v>
      </c>
      <c r="H37" s="47">
        <v>14.4</v>
      </c>
      <c r="I37" s="38">
        <v>44834</v>
      </c>
      <c r="K37" s="36">
        <v>224013833</v>
      </c>
      <c r="M37" s="38">
        <v>44834</v>
      </c>
      <c r="N37" s="40" t="s">
        <v>214</v>
      </c>
      <c r="R37" s="82" t="s">
        <v>259</v>
      </c>
      <c r="S37" s="83" t="s">
        <v>260</v>
      </c>
      <c r="T37" s="42" t="s">
        <v>149</v>
      </c>
      <c r="U37" s="40" t="s">
        <v>119</v>
      </c>
      <c r="V37" s="40" t="s">
        <v>119</v>
      </c>
      <c r="W37" s="40" t="s">
        <v>119</v>
      </c>
      <c r="Z37" s="39">
        <f t="shared" si="0"/>
        <v>17.423999999999999</v>
      </c>
      <c r="AA37" s="47">
        <v>14.4</v>
      </c>
      <c r="AB37" s="39">
        <v>21</v>
      </c>
      <c r="AC37" s="39">
        <f t="shared" si="1"/>
        <v>3.0240000000000005</v>
      </c>
      <c r="AD37" s="39">
        <v>3.02</v>
      </c>
    </row>
    <row r="38" spans="1:30" x14ac:dyDescent="0.25">
      <c r="A38" s="40">
        <v>2022</v>
      </c>
      <c r="B38" s="40" t="s">
        <v>194</v>
      </c>
      <c r="C38" s="40" t="s">
        <v>114</v>
      </c>
      <c r="D38" s="42" t="s">
        <v>148</v>
      </c>
      <c r="E38" s="40">
        <v>5013</v>
      </c>
      <c r="F38" s="40" t="s">
        <v>115</v>
      </c>
      <c r="G38" s="40" t="s">
        <v>122</v>
      </c>
      <c r="H38" s="47">
        <v>23.49</v>
      </c>
      <c r="I38" s="38">
        <v>44834</v>
      </c>
      <c r="K38" s="36">
        <v>224013834</v>
      </c>
      <c r="M38" s="38">
        <v>44834</v>
      </c>
      <c r="N38" s="40" t="s">
        <v>215</v>
      </c>
      <c r="R38" s="82" t="s">
        <v>255</v>
      </c>
      <c r="S38" s="83" t="s">
        <v>256</v>
      </c>
      <c r="T38" s="42" t="s">
        <v>149</v>
      </c>
      <c r="U38" s="40" t="s">
        <v>119</v>
      </c>
      <c r="V38" s="40" t="s">
        <v>119</v>
      </c>
      <c r="W38" s="40" t="s">
        <v>119</v>
      </c>
      <c r="Z38" s="39">
        <f t="shared" si="0"/>
        <v>28.422899999999998</v>
      </c>
      <c r="AA38" s="47">
        <v>23.49</v>
      </c>
      <c r="AB38" s="39">
        <v>21</v>
      </c>
      <c r="AC38" s="39">
        <f t="shared" si="1"/>
        <v>4.9329000000000001</v>
      </c>
      <c r="AD38" s="39">
        <v>4.93</v>
      </c>
    </row>
    <row r="39" spans="1:30" x14ac:dyDescent="0.25">
      <c r="A39" s="40">
        <v>2022</v>
      </c>
      <c r="B39" s="40" t="s">
        <v>194</v>
      </c>
      <c r="C39" s="40" t="s">
        <v>114</v>
      </c>
      <c r="D39" s="42" t="s">
        <v>148</v>
      </c>
      <c r="E39" s="40">
        <v>5013</v>
      </c>
      <c r="F39" s="40" t="s">
        <v>115</v>
      </c>
      <c r="G39" s="40" t="s">
        <v>122</v>
      </c>
      <c r="H39" s="47">
        <v>9.69</v>
      </c>
      <c r="I39" s="38">
        <v>44834</v>
      </c>
      <c r="K39" s="36" t="s">
        <v>216</v>
      </c>
      <c r="M39" s="38">
        <v>44834</v>
      </c>
      <c r="N39" s="40" t="s">
        <v>217</v>
      </c>
      <c r="R39" s="82" t="s">
        <v>255</v>
      </c>
      <c r="S39" s="83" t="s">
        <v>256</v>
      </c>
      <c r="T39" s="42" t="s">
        <v>149</v>
      </c>
      <c r="U39" s="40" t="s">
        <v>119</v>
      </c>
      <c r="V39" s="40" t="s">
        <v>119</v>
      </c>
      <c r="W39" s="40" t="s">
        <v>119</v>
      </c>
      <c r="Z39" s="39">
        <f t="shared" si="0"/>
        <v>11.7249</v>
      </c>
      <c r="AA39" s="47">
        <v>9.69</v>
      </c>
      <c r="AB39" s="39">
        <v>21</v>
      </c>
      <c r="AC39" s="39">
        <f t="shared" si="1"/>
        <v>2.0348999999999999</v>
      </c>
      <c r="AD39" s="39">
        <v>2.0299999999999998</v>
      </c>
    </row>
    <row r="40" spans="1:30" x14ac:dyDescent="0.25">
      <c r="A40" s="40">
        <v>2022</v>
      </c>
      <c r="B40" s="40" t="s">
        <v>194</v>
      </c>
      <c r="C40" s="40" t="s">
        <v>114</v>
      </c>
      <c r="D40" s="42" t="s">
        <v>148</v>
      </c>
      <c r="E40" s="40">
        <v>5013</v>
      </c>
      <c r="F40" s="40" t="s">
        <v>115</v>
      </c>
      <c r="G40" s="40" t="s">
        <v>122</v>
      </c>
      <c r="H40" s="47">
        <v>113.01</v>
      </c>
      <c r="I40" s="38">
        <v>44834</v>
      </c>
      <c r="K40" s="36">
        <v>154344</v>
      </c>
      <c r="M40" s="38">
        <v>44834</v>
      </c>
      <c r="N40" s="40" t="s">
        <v>218</v>
      </c>
      <c r="R40" s="82" t="s">
        <v>257</v>
      </c>
      <c r="S40" s="83" t="s">
        <v>258</v>
      </c>
      <c r="T40" s="42" t="s">
        <v>149</v>
      </c>
      <c r="U40" s="40" t="s">
        <v>119</v>
      </c>
      <c r="V40" s="40" t="s">
        <v>119</v>
      </c>
      <c r="W40" s="40" t="s">
        <v>119</v>
      </c>
      <c r="Z40" s="39">
        <f t="shared" si="0"/>
        <v>136.74209999999999</v>
      </c>
      <c r="AA40" s="47">
        <v>113.01</v>
      </c>
      <c r="AB40" s="39">
        <v>21</v>
      </c>
      <c r="AC40" s="39">
        <f t="shared" si="1"/>
        <v>23.732099999999999</v>
      </c>
      <c r="AD40" s="39">
        <v>23.73</v>
      </c>
    </row>
    <row r="41" spans="1:30" x14ac:dyDescent="0.25">
      <c r="A41" s="40">
        <v>2022</v>
      </c>
      <c r="B41" s="40" t="s">
        <v>194</v>
      </c>
      <c r="C41" s="40" t="s">
        <v>114</v>
      </c>
      <c r="D41" s="42" t="s">
        <v>148</v>
      </c>
      <c r="E41" s="40">
        <v>5013</v>
      </c>
      <c r="F41" s="40" t="s">
        <v>115</v>
      </c>
      <c r="G41" s="40" t="s">
        <v>137</v>
      </c>
      <c r="H41" s="47">
        <v>664</v>
      </c>
      <c r="I41" s="38">
        <v>44834</v>
      </c>
      <c r="K41" s="36" t="s">
        <v>165</v>
      </c>
      <c r="M41" s="38">
        <v>44834</v>
      </c>
      <c r="N41" s="40" t="s">
        <v>219</v>
      </c>
      <c r="P41" s="42" t="s">
        <v>150</v>
      </c>
      <c r="Q41" s="36" t="s">
        <v>133</v>
      </c>
      <c r="R41" s="82" t="s">
        <v>259</v>
      </c>
      <c r="S41" s="83" t="s">
        <v>260</v>
      </c>
      <c r="T41" s="42" t="s">
        <v>149</v>
      </c>
      <c r="U41" s="40" t="s">
        <v>119</v>
      </c>
      <c r="V41" s="40" t="s">
        <v>119</v>
      </c>
      <c r="W41" s="40" t="s">
        <v>119</v>
      </c>
      <c r="Z41" s="39">
        <f t="shared" si="0"/>
        <v>803.44</v>
      </c>
      <c r="AA41" s="47">
        <v>664</v>
      </c>
      <c r="AB41" s="39">
        <v>21</v>
      </c>
      <c r="AC41" s="39">
        <f t="shared" si="1"/>
        <v>139.44</v>
      </c>
      <c r="AD41" s="39">
        <v>139.44</v>
      </c>
    </row>
    <row r="42" spans="1:30" x14ac:dyDescent="0.25">
      <c r="A42" s="40">
        <v>2022</v>
      </c>
      <c r="B42" s="40" t="s">
        <v>220</v>
      </c>
      <c r="C42" s="40" t="s">
        <v>114</v>
      </c>
      <c r="D42" s="42" t="s">
        <v>148</v>
      </c>
      <c r="E42" s="40">
        <v>5013</v>
      </c>
      <c r="F42" s="40" t="s">
        <v>115</v>
      </c>
      <c r="G42" s="40" t="s">
        <v>116</v>
      </c>
      <c r="H42" s="47">
        <v>11.24</v>
      </c>
      <c r="I42" s="38">
        <v>44835</v>
      </c>
      <c r="K42" s="36" t="s">
        <v>223</v>
      </c>
      <c r="M42" s="38">
        <v>44835</v>
      </c>
      <c r="N42" s="40" t="s">
        <v>224</v>
      </c>
      <c r="R42" s="82" t="s">
        <v>259</v>
      </c>
      <c r="S42" s="83" t="s">
        <v>260</v>
      </c>
      <c r="T42" s="42" t="s">
        <v>149</v>
      </c>
      <c r="U42" s="40" t="s">
        <v>119</v>
      </c>
      <c r="V42" s="40" t="s">
        <v>119</v>
      </c>
      <c r="W42" s="40" t="s">
        <v>119</v>
      </c>
      <c r="Z42" s="39">
        <f t="shared" si="0"/>
        <v>13.6004</v>
      </c>
      <c r="AA42" s="47">
        <v>11.24</v>
      </c>
      <c r="AB42" s="39">
        <v>21</v>
      </c>
      <c r="AC42" s="39">
        <f t="shared" si="1"/>
        <v>2.3603999999999998</v>
      </c>
      <c r="AD42" s="39">
        <v>0</v>
      </c>
    </row>
    <row r="43" spans="1:30" x14ac:dyDescent="0.25">
      <c r="A43" s="40">
        <v>2022</v>
      </c>
      <c r="B43" s="40" t="s">
        <v>220</v>
      </c>
      <c r="C43" s="40" t="s">
        <v>114</v>
      </c>
      <c r="D43" s="42" t="s">
        <v>148</v>
      </c>
      <c r="E43" s="40">
        <v>5013</v>
      </c>
      <c r="F43" s="40" t="s">
        <v>115</v>
      </c>
      <c r="G43" s="40" t="s">
        <v>122</v>
      </c>
      <c r="H43" s="47">
        <v>174</v>
      </c>
      <c r="I43" s="38">
        <v>44836</v>
      </c>
      <c r="K43" s="36" t="s">
        <v>225</v>
      </c>
      <c r="M43" s="38">
        <v>44836</v>
      </c>
      <c r="N43" s="40" t="s">
        <v>226</v>
      </c>
      <c r="R43" s="82" t="s">
        <v>255</v>
      </c>
      <c r="S43" s="83" t="s">
        <v>256</v>
      </c>
      <c r="T43" s="42" t="s">
        <v>149</v>
      </c>
      <c r="U43" s="40" t="s">
        <v>119</v>
      </c>
      <c r="V43" s="40" t="s">
        <v>119</v>
      </c>
      <c r="W43" s="40" t="s">
        <v>119</v>
      </c>
      <c r="Z43" s="39">
        <f t="shared" si="0"/>
        <v>210.54</v>
      </c>
      <c r="AA43" s="47">
        <v>174</v>
      </c>
      <c r="AB43" s="39">
        <v>21</v>
      </c>
      <c r="AC43" s="39">
        <f t="shared" si="1"/>
        <v>36.54</v>
      </c>
      <c r="AD43" s="39">
        <v>36.54</v>
      </c>
    </row>
    <row r="44" spans="1:30" x14ac:dyDescent="0.25">
      <c r="A44" s="40">
        <v>2022</v>
      </c>
      <c r="B44" s="40" t="s">
        <v>220</v>
      </c>
      <c r="C44" s="40" t="s">
        <v>114</v>
      </c>
      <c r="D44" s="42" t="s">
        <v>148</v>
      </c>
      <c r="E44" s="40">
        <v>5013</v>
      </c>
      <c r="F44" s="40" t="s">
        <v>115</v>
      </c>
      <c r="G44" s="40" t="s">
        <v>122</v>
      </c>
      <c r="H44" s="47">
        <v>47.87</v>
      </c>
      <c r="I44" s="38">
        <v>44837</v>
      </c>
      <c r="K44" s="36" t="s">
        <v>227</v>
      </c>
      <c r="M44" s="38">
        <v>44837</v>
      </c>
      <c r="N44" s="40" t="s">
        <v>228</v>
      </c>
      <c r="R44" s="82" t="s">
        <v>255</v>
      </c>
      <c r="S44" s="83" t="s">
        <v>256</v>
      </c>
      <c r="T44" s="42" t="s">
        <v>149</v>
      </c>
      <c r="U44" s="40" t="s">
        <v>119</v>
      </c>
      <c r="V44" s="40" t="s">
        <v>119</v>
      </c>
      <c r="W44" s="40" t="s">
        <v>119</v>
      </c>
      <c r="Z44" s="39">
        <f t="shared" si="0"/>
        <v>57.922699999999999</v>
      </c>
      <c r="AA44" s="47">
        <v>47.87</v>
      </c>
      <c r="AB44" s="39">
        <v>21</v>
      </c>
      <c r="AC44" s="39">
        <f t="shared" si="1"/>
        <v>10.0527</v>
      </c>
      <c r="AD44" s="39">
        <v>10.050000000000001</v>
      </c>
    </row>
    <row r="45" spans="1:30" x14ac:dyDescent="0.25">
      <c r="A45" s="40">
        <v>2022</v>
      </c>
      <c r="B45" s="40" t="s">
        <v>220</v>
      </c>
      <c r="C45" s="40" t="s">
        <v>114</v>
      </c>
      <c r="D45" s="42" t="s">
        <v>148</v>
      </c>
      <c r="E45" s="40">
        <v>5013</v>
      </c>
      <c r="F45" s="40" t="s">
        <v>115</v>
      </c>
      <c r="G45" s="40" t="s">
        <v>116</v>
      </c>
      <c r="H45" s="47">
        <v>41.67</v>
      </c>
      <c r="I45" s="38">
        <v>44840</v>
      </c>
      <c r="K45" s="36" t="s">
        <v>223</v>
      </c>
      <c r="M45" s="38">
        <v>44840</v>
      </c>
      <c r="N45" s="40" t="s">
        <v>229</v>
      </c>
      <c r="R45" s="82" t="s">
        <v>257</v>
      </c>
      <c r="S45" s="83" t="s">
        <v>258</v>
      </c>
      <c r="T45" s="42" t="s">
        <v>149</v>
      </c>
      <c r="U45" s="40" t="s">
        <v>119</v>
      </c>
      <c r="V45" s="40" t="s">
        <v>119</v>
      </c>
      <c r="W45" s="40" t="s">
        <v>119</v>
      </c>
      <c r="Z45" s="39">
        <f t="shared" si="0"/>
        <v>50.420700000000004</v>
      </c>
      <c r="AA45" s="47">
        <v>41.67</v>
      </c>
      <c r="AB45" s="39">
        <v>21</v>
      </c>
      <c r="AC45" s="39">
        <f t="shared" si="1"/>
        <v>8.7507000000000001</v>
      </c>
      <c r="AD45" s="39">
        <v>0</v>
      </c>
    </row>
    <row r="46" spans="1:30" x14ac:dyDescent="0.25">
      <c r="A46" s="40">
        <v>2022</v>
      </c>
      <c r="B46" s="40" t="s">
        <v>220</v>
      </c>
      <c r="C46" s="40" t="s">
        <v>114</v>
      </c>
      <c r="D46" s="42" t="s">
        <v>148</v>
      </c>
      <c r="E46" s="40">
        <v>5013</v>
      </c>
      <c r="F46" s="40" t="s">
        <v>115</v>
      </c>
      <c r="G46" s="40" t="s">
        <v>137</v>
      </c>
      <c r="H46" s="47">
        <v>664</v>
      </c>
      <c r="I46" s="38">
        <v>44841</v>
      </c>
      <c r="K46" s="36" t="s">
        <v>166</v>
      </c>
      <c r="M46" s="38">
        <v>44841</v>
      </c>
      <c r="N46" s="40" t="s">
        <v>230</v>
      </c>
      <c r="P46" s="42" t="s">
        <v>150</v>
      </c>
      <c r="Q46" s="36" t="s">
        <v>133</v>
      </c>
      <c r="R46" s="82" t="s">
        <v>259</v>
      </c>
      <c r="S46" s="83" t="s">
        <v>260</v>
      </c>
      <c r="T46" s="42" t="s">
        <v>149</v>
      </c>
      <c r="U46" s="40" t="s">
        <v>119</v>
      </c>
      <c r="V46" s="40" t="s">
        <v>119</v>
      </c>
      <c r="W46" s="40" t="s">
        <v>119</v>
      </c>
      <c r="Z46" s="39">
        <f t="shared" si="0"/>
        <v>803.44</v>
      </c>
      <c r="AA46" s="47">
        <v>664</v>
      </c>
      <c r="AB46" s="39">
        <v>21</v>
      </c>
      <c r="AC46" s="39">
        <f t="shared" si="1"/>
        <v>139.44</v>
      </c>
      <c r="AD46" s="39">
        <v>139.44</v>
      </c>
    </row>
    <row r="47" spans="1:30" x14ac:dyDescent="0.25">
      <c r="A47" s="40">
        <v>2022</v>
      </c>
      <c r="B47" s="40" t="s">
        <v>220</v>
      </c>
      <c r="C47" s="40" t="s">
        <v>114</v>
      </c>
      <c r="D47" s="42" t="s">
        <v>148</v>
      </c>
      <c r="E47" s="40">
        <v>5013</v>
      </c>
      <c r="F47" s="40" t="s">
        <v>115</v>
      </c>
      <c r="G47" s="40" t="s">
        <v>137</v>
      </c>
      <c r="H47" s="39">
        <v>1520</v>
      </c>
      <c r="I47" s="38">
        <v>44896</v>
      </c>
      <c r="K47" s="36" t="s">
        <v>170</v>
      </c>
      <c r="M47" s="38">
        <v>44896</v>
      </c>
      <c r="N47" s="40" t="s">
        <v>241</v>
      </c>
      <c r="P47" s="42" t="s">
        <v>150</v>
      </c>
      <c r="Q47" s="36" t="s">
        <v>133</v>
      </c>
      <c r="R47" s="82" t="s">
        <v>259</v>
      </c>
      <c r="S47" s="83" t="s">
        <v>260</v>
      </c>
      <c r="T47" s="42" t="s">
        <v>149</v>
      </c>
      <c r="U47" s="79" t="s">
        <v>119</v>
      </c>
      <c r="V47" s="40" t="s">
        <v>119</v>
      </c>
      <c r="W47" s="40" t="s">
        <v>119</v>
      </c>
      <c r="Z47" s="39">
        <f t="shared" si="0"/>
        <v>1839.2</v>
      </c>
      <c r="AA47" s="47">
        <v>1520</v>
      </c>
      <c r="AB47" s="39">
        <v>21</v>
      </c>
      <c r="AC47" s="39">
        <f t="shared" si="1"/>
        <v>319.2</v>
      </c>
      <c r="AD47" s="39">
        <v>319.2</v>
      </c>
    </row>
    <row r="48" spans="1:30" x14ac:dyDescent="0.25">
      <c r="A48" s="40">
        <v>2022</v>
      </c>
      <c r="B48" s="40" t="s">
        <v>220</v>
      </c>
      <c r="C48" s="40" t="s">
        <v>114</v>
      </c>
      <c r="D48" s="42" t="s">
        <v>148</v>
      </c>
      <c r="E48" s="40">
        <v>5013</v>
      </c>
      <c r="F48" s="40" t="s">
        <v>115</v>
      </c>
      <c r="G48" s="40" t="s">
        <v>122</v>
      </c>
      <c r="H48" s="39">
        <v>332</v>
      </c>
      <c r="I48" s="38">
        <v>44897</v>
      </c>
      <c r="K48" s="36" t="s">
        <v>242</v>
      </c>
      <c r="M48" s="38">
        <v>44897</v>
      </c>
      <c r="N48" s="40" t="s">
        <v>243</v>
      </c>
      <c r="R48" s="82" t="s">
        <v>255</v>
      </c>
      <c r="S48" s="83" t="s">
        <v>256</v>
      </c>
      <c r="T48" s="42" t="s">
        <v>149</v>
      </c>
      <c r="U48" s="79" t="s">
        <v>119</v>
      </c>
      <c r="V48" s="40" t="s">
        <v>119</v>
      </c>
      <c r="W48" s="40" t="s">
        <v>119</v>
      </c>
      <c r="Z48" s="39">
        <f t="shared" si="0"/>
        <v>401.72</v>
      </c>
      <c r="AA48" s="47">
        <v>332</v>
      </c>
      <c r="AB48" s="39">
        <v>21</v>
      </c>
      <c r="AC48" s="39">
        <f t="shared" si="1"/>
        <v>69.72</v>
      </c>
      <c r="AD48" s="39">
        <v>69.72</v>
      </c>
    </row>
    <row r="49" spans="1:30" x14ac:dyDescent="0.25">
      <c r="A49" s="40">
        <v>2022</v>
      </c>
      <c r="B49" s="40" t="s">
        <v>220</v>
      </c>
      <c r="C49" s="40" t="s">
        <v>114</v>
      </c>
      <c r="D49" s="42" t="s">
        <v>148</v>
      </c>
      <c r="E49" s="40">
        <v>5013</v>
      </c>
      <c r="F49" s="40" t="s">
        <v>115</v>
      </c>
      <c r="G49" s="40" t="s">
        <v>122</v>
      </c>
      <c r="H49" s="39">
        <v>110.87</v>
      </c>
      <c r="I49" s="38">
        <v>44900</v>
      </c>
      <c r="K49" s="36" t="s">
        <v>244</v>
      </c>
      <c r="M49" s="38">
        <v>44900</v>
      </c>
      <c r="N49" s="40" t="s">
        <v>245</v>
      </c>
      <c r="R49" s="82" t="s">
        <v>255</v>
      </c>
      <c r="S49" s="83" t="s">
        <v>256</v>
      </c>
      <c r="T49" s="42" t="s">
        <v>149</v>
      </c>
      <c r="U49" s="79" t="s">
        <v>119</v>
      </c>
      <c r="V49" s="40" t="s">
        <v>119</v>
      </c>
      <c r="W49" s="40" t="s">
        <v>119</v>
      </c>
      <c r="Z49" s="39">
        <f t="shared" si="0"/>
        <v>134.15270000000001</v>
      </c>
      <c r="AA49" s="47">
        <v>110.87</v>
      </c>
      <c r="AB49" s="39">
        <v>21</v>
      </c>
      <c r="AC49" s="39">
        <f t="shared" si="1"/>
        <v>23.282699999999998</v>
      </c>
      <c r="AD49" s="39">
        <v>23.28</v>
      </c>
    </row>
    <row r="50" spans="1:30" x14ac:dyDescent="0.25">
      <c r="A50" s="40">
        <v>2022</v>
      </c>
      <c r="B50" s="40" t="s">
        <v>220</v>
      </c>
      <c r="C50" s="40" t="s">
        <v>114</v>
      </c>
      <c r="D50" s="42" t="s">
        <v>148</v>
      </c>
      <c r="E50" s="40">
        <v>5013</v>
      </c>
      <c r="F50" s="40" t="s">
        <v>115</v>
      </c>
      <c r="G50" s="40" t="s">
        <v>116</v>
      </c>
      <c r="H50" s="39">
        <v>41.66</v>
      </c>
      <c r="I50" s="38">
        <v>44901</v>
      </c>
      <c r="K50" s="36" t="s">
        <v>240</v>
      </c>
      <c r="M50" s="38">
        <v>44901</v>
      </c>
      <c r="N50" s="40" t="s">
        <v>246</v>
      </c>
      <c r="R50" s="82" t="s">
        <v>257</v>
      </c>
      <c r="S50" s="83" t="s">
        <v>258</v>
      </c>
      <c r="T50" s="42" t="s">
        <v>149</v>
      </c>
      <c r="U50" s="79" t="s">
        <v>119</v>
      </c>
      <c r="V50" s="40" t="s">
        <v>119</v>
      </c>
      <c r="W50" s="40" t="s">
        <v>119</v>
      </c>
      <c r="Z50" s="39">
        <f t="shared" si="0"/>
        <v>50.408599999999993</v>
      </c>
      <c r="AA50" s="47">
        <v>41.66</v>
      </c>
      <c r="AB50" s="39">
        <v>21</v>
      </c>
      <c r="AC50" s="39">
        <f t="shared" si="1"/>
        <v>8.7485999999999997</v>
      </c>
      <c r="AD50" s="39">
        <v>0</v>
      </c>
    </row>
    <row r="51" spans="1:30" x14ac:dyDescent="0.25">
      <c r="A51" s="40">
        <v>2022</v>
      </c>
      <c r="B51" s="40" t="s">
        <v>220</v>
      </c>
      <c r="C51" s="40" t="s">
        <v>114</v>
      </c>
      <c r="D51" s="42" t="s">
        <v>148</v>
      </c>
      <c r="E51" s="40">
        <v>5013</v>
      </c>
      <c r="F51" s="40" t="s">
        <v>115</v>
      </c>
      <c r="G51" s="40" t="s">
        <v>122</v>
      </c>
      <c r="H51" s="39">
        <v>227.64</v>
      </c>
      <c r="I51" s="38">
        <v>44908</v>
      </c>
      <c r="K51" s="36" t="s">
        <v>247</v>
      </c>
      <c r="M51" s="38">
        <v>44908</v>
      </c>
      <c r="N51" s="40" t="s">
        <v>248</v>
      </c>
      <c r="R51" s="82" t="s">
        <v>259</v>
      </c>
      <c r="S51" s="83" t="s">
        <v>260</v>
      </c>
      <c r="T51" s="42" t="s">
        <v>149</v>
      </c>
      <c r="U51" s="79" t="s">
        <v>119</v>
      </c>
      <c r="V51" s="40" t="s">
        <v>119</v>
      </c>
      <c r="W51" s="40" t="s">
        <v>119</v>
      </c>
      <c r="Z51" s="39">
        <f t="shared" si="0"/>
        <v>275.44439999999997</v>
      </c>
      <c r="AA51" s="47">
        <v>227.64</v>
      </c>
      <c r="AB51" s="39">
        <v>21</v>
      </c>
      <c r="AC51" s="39">
        <f t="shared" si="1"/>
        <v>47.804399999999994</v>
      </c>
      <c r="AD51" s="39">
        <v>47.8</v>
      </c>
    </row>
    <row r="52" spans="1:30" x14ac:dyDescent="0.25">
      <c r="A52" s="40">
        <v>2022</v>
      </c>
      <c r="B52" s="40" t="s">
        <v>220</v>
      </c>
      <c r="C52" s="40" t="s">
        <v>114</v>
      </c>
      <c r="D52" s="42" t="s">
        <v>148</v>
      </c>
      <c r="E52" s="40">
        <v>5013</v>
      </c>
      <c r="F52" s="40" t="s">
        <v>115</v>
      </c>
      <c r="G52" s="40" t="s">
        <v>122</v>
      </c>
      <c r="H52" s="39">
        <v>145.29</v>
      </c>
      <c r="I52" s="38">
        <v>44909</v>
      </c>
      <c r="K52" s="36" t="s">
        <v>249</v>
      </c>
      <c r="M52" s="38">
        <v>44909</v>
      </c>
      <c r="N52" s="40" t="s">
        <v>250</v>
      </c>
      <c r="R52" s="82" t="s">
        <v>259</v>
      </c>
      <c r="S52" s="83" t="s">
        <v>260</v>
      </c>
      <c r="T52" s="42" t="s">
        <v>149</v>
      </c>
      <c r="U52" s="79" t="s">
        <v>119</v>
      </c>
      <c r="V52" s="40" t="s">
        <v>119</v>
      </c>
      <c r="W52" s="40" t="s">
        <v>119</v>
      </c>
      <c r="Z52" s="39">
        <f t="shared" si="0"/>
        <v>175.80089999999998</v>
      </c>
      <c r="AA52" s="47">
        <v>145.29</v>
      </c>
      <c r="AB52" s="39">
        <v>21</v>
      </c>
      <c r="AC52" s="39">
        <f t="shared" si="1"/>
        <v>30.510899999999996</v>
      </c>
      <c r="AD52" s="39">
        <v>30.51</v>
      </c>
    </row>
  </sheetData>
  <mergeCells count="2">
    <mergeCell ref="AN1:AO1"/>
    <mergeCell ref="AP1:AP2"/>
  </mergeCells>
  <pageMargins left="0.7" right="0.7" top="0.75" bottom="0.75" header="0.3" footer="0.3"/>
  <pageSetup paperSize="9" orientation="portrait" r:id="rId1"/>
  <ignoredErrors>
    <ignoredError sqref="P10 P23 T1:T12 D1:D12 D30:D46 T30:T46 D53:D1048576 T53:T1048576 P41 P46 P47 T13:T29 D13:D29 D47:D52 T47:T5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EXPEDIDAS_INGRESOS</vt:lpstr>
      <vt:lpstr>RECIBIDAS_GASTOS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G00203Y8</cp:lastModifiedBy>
  <dcterms:created xsi:type="dcterms:W3CDTF">2020-10-14T22:09:18Z</dcterms:created>
  <dcterms:modified xsi:type="dcterms:W3CDTF">2023-04-13T13:12:18Z</dcterms:modified>
</cp:coreProperties>
</file>